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555" windowWidth="12120" windowHeight="8700" tabRatio="722" firstSheet="1" activeTab="1"/>
  </bookViews>
  <sheets>
    <sheet name="สถิติผู้ใช้ที่มีการยืมสูงสุด" sheetId="1" state="hidden" r:id="rId1"/>
    <sheet name="สถิติแยกตามประเภททรัพยากร" sheetId="2" r:id="rId2"/>
    <sheet name="สถิติแยกตามประเภทสมาชิก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<sst xmlns="http://schemas.openxmlformats.org/spreadsheetml/2006/main" count="38" uniqueCount="29">
  <si>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ประเภท</t>
  </si>
  <si>
    <t>ลำดับ</t>
  </si>
  <si>
    <t>ร้อยละ (%)</t>
  </si>
  <si>
    <t>น.ศ.ป.โท</t>
  </si>
  <si>
    <t>น.ศ.ป.เอก</t>
  </si>
  <si>
    <t>อาจารย์</t>
  </si>
  <si>
    <t>บุคลากรคณะ</t>
  </si>
  <si>
    <t>ประเภทของผู้ใช้</t>
  </si>
  <si>
    <t>จำนวน (เล่ม)</t>
  </si>
  <si>
    <t>น.ศ.ป.ตรี (รวมนักศึกษาแพทย์ชั้นปีที่ 2-3)</t>
  </si>
  <si>
    <t>นศ.อื่นๆ (นักศึกษาหลักสูตรระยะสั้น, นักศึกษาวิทยาลัยนานาชาติ)</t>
  </si>
  <si>
    <t>รวมทั้งสิ้น</t>
  </si>
  <si>
    <t>หนังสือทั่วไป</t>
  </si>
  <si>
    <t>หนังสือสำรอง</t>
  </si>
  <si>
    <t>หนังสืออ่านนอกเวลา</t>
  </si>
  <si>
    <t>รายงานการวิจัย</t>
  </si>
  <si>
    <t>SET Corner</t>
  </si>
  <si>
    <t>วิทยานิพนธ์</t>
  </si>
  <si>
    <t>ชื่อ - นามสกุล</t>
  </si>
  <si>
    <t>แพทย์ประจำบ้าน</t>
  </si>
  <si>
    <t>จำนวน (ครั้ง)</t>
  </si>
  <si>
    <t>* รวมจำนวนการยืมต่อ</t>
  </si>
  <si>
    <t>อ.รัตนวิจิตร  วิจิตรรัตน์</t>
  </si>
  <si>
    <t>คุณบรรพจน์ กูดอั้ว</t>
  </si>
  <si>
    <t>นักศึกษาปริญญาโท</t>
  </si>
  <si>
    <t>คุณปิยมาศ ศรีสมพันธ์</t>
  </si>
  <si>
    <t>สถิติผู้ใช้บริการยืมสูงสุดประจำเดือน ตุลาคม 2552</t>
  </si>
  <si>
    <t>สถิติการใช้ทรัพยากรห้องสมุด ประจำปีงบประมาณ 2553 แยกตามประเภทสมาชิก *</t>
  </si>
  <si>
    <t>สถิติการใช้ทรัพยากรห้องสมุด ประจำปีงบประมาณ 2553  แยกตามประเภททรัพยากร *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</si>
</sst>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0">
    <font>
      <sz val="14"/>
      <name val="AngsanaUPC"/>
      <family val="0"/>
    </font>
    <font>
      <sz val="8"/>
      <name val="AngsanaUPC"/>
      <family val="1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6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top"/>
    </xf>
    <xf numFmtId="3" fontId="3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8" style="8" customWidth="1"/>
    <col min="2" max="2" width="53.83203125" style="5" customWidth="1"/>
    <col min="3" max="3" width="25.66015625" style="5" customWidth="1"/>
    <col min="4" max="4" width="16.16015625" style="8" customWidth="1"/>
  </cols>
  <sheetData>
    <row r="1" spans="1:4" ht="45.75" customHeight="1" thickBot="1">
      <c r="A1" s="31" t="s">
        <v>26</v>
      </c>
      <c r="B1" s="31"/>
      <c r="C1" s="31"/>
      <c r="D1" s="31"/>
    </row>
    <row r="2" spans="1:4" ht="34.5" customHeight="1" thickBot="1" thickTop="1">
      <c r="A2" s="2" t="s">
        <v>1</v>
      </c>
      <c r="B2" s="2" t="s">
        <v>18</v>
      </c>
      <c r="C2" s="2" t="s">
        <v>7</v>
      </c>
      <c r="D2" s="2" t="s">
        <v>8</v>
      </c>
    </row>
    <row r="3" spans="1:4" ht="21.75" thickTop="1">
      <c r="A3" s="29">
        <v>1</v>
      </c>
      <c r="B3" s="10" t="s">
        <v>22</v>
      </c>
      <c r="C3" s="4" t="s">
        <v>5</v>
      </c>
      <c r="D3" s="29">
        <v>18</v>
      </c>
    </row>
    <row r="4" spans="1:4" ht="21">
      <c r="A4" s="4">
        <v>2</v>
      </c>
      <c r="B4" s="10" t="s">
        <v>23</v>
      </c>
      <c r="C4" s="3" t="s">
        <v>24</v>
      </c>
      <c r="D4" s="4">
        <v>17</v>
      </c>
    </row>
    <row r="5" spans="1:4" ht="21">
      <c r="A5" s="4">
        <v>3</v>
      </c>
      <c r="B5" s="10" t="s">
        <v>25</v>
      </c>
      <c r="C5" s="3" t="s">
        <v>24</v>
      </c>
      <c r="D5" s="4">
        <v>15</v>
      </c>
    </row>
    <row r="6" spans="1:4" ht="9" customHeight="1" thickBot="1">
      <c r="A6" s="6"/>
      <c r="B6" s="7"/>
      <c r="C6" s="7"/>
      <c r="D6" s="6"/>
    </row>
    <row r="7" ht="21.75" thickTop="1"/>
    <row r="8" ht="21">
      <c r="D8" s="9"/>
    </row>
    <row r="9" ht="21">
      <c r="D9" s="9"/>
    </row>
    <row r="10" ht="21">
      <c r="D10" s="9"/>
    </row>
    <row r="11" ht="21">
      <c r="D11" s="9"/>
    </row>
    <row r="12" ht="21">
      <c r="D12" s="9"/>
    </row>
    <row r="13" ht="21">
      <c r="D13" s="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9" sqref="C9"/>
    </sheetView>
  </sheetViews>
  <sheetFormatPr defaultColWidth="9.33203125" defaultRowHeight="21"/>
  <cols>
    <col min="1" max="1" width="7.33203125" style="19" customWidth="1"/>
    <col min="2" max="2" width="56.33203125" style="19" customWidth="1"/>
    <col min="3" max="4" width="20.5" style="19" customWidth="1"/>
  </cols>
  <sheetData>
    <row r="1" spans="1:5" ht="31.5" customHeight="1" thickBot="1">
      <c r="A1" s="32" t="s">
        <v>28</v>
      </c>
      <c r="B1" s="32"/>
      <c r="C1" s="32"/>
      <c r="D1" s="32"/>
      <c r="E1" s="1"/>
    </row>
    <row r="2" spans="1:4" ht="21.75" thickTop="1">
      <c r="A2" s="11" t="s">
        <v>1</v>
      </c>
      <c r="B2" s="12" t="s">
        <v>0</v>
      </c>
      <c r="C2" s="12" t="s">
        <v>20</v>
      </c>
      <c r="D2" s="13" t="s">
        <v>2</v>
      </c>
    </row>
    <row r="3" spans="1:4" ht="21">
      <c r="A3" s="20">
        <v>1</v>
      </c>
      <c r="B3" s="22" t="s">
        <v>12</v>
      </c>
      <c r="C3" s="26">
        <v>19470</v>
      </c>
      <c r="D3" s="23">
        <f>(C3*100)/C9</f>
        <v>72.56261180679785</v>
      </c>
    </row>
    <row r="4" spans="1:4" ht="21">
      <c r="A4" s="20">
        <v>2</v>
      </c>
      <c r="B4" s="22" t="s">
        <v>13</v>
      </c>
      <c r="C4" s="26">
        <v>3743</v>
      </c>
      <c r="D4" s="23">
        <f>(C4*100)/C9</f>
        <v>13.949761478831245</v>
      </c>
    </row>
    <row r="5" spans="1:4" ht="21">
      <c r="A5" s="20">
        <v>3</v>
      </c>
      <c r="B5" s="22" t="s">
        <v>14</v>
      </c>
      <c r="C5" s="26">
        <v>3032</v>
      </c>
      <c r="D5" s="23">
        <f>(C5*100)/C9</f>
        <v>11.299940369707812</v>
      </c>
    </row>
    <row r="6" spans="1:4" ht="21">
      <c r="A6" s="20">
        <v>4</v>
      </c>
      <c r="B6" s="22" t="s">
        <v>15</v>
      </c>
      <c r="C6" s="26">
        <v>21</v>
      </c>
      <c r="D6" s="23">
        <f>(C6*100)/C9</f>
        <v>0.07826475849731664</v>
      </c>
    </row>
    <row r="7" spans="1:4" ht="21">
      <c r="A7" s="20">
        <v>5</v>
      </c>
      <c r="B7" s="22" t="s">
        <v>16</v>
      </c>
      <c r="C7" s="26">
        <v>331</v>
      </c>
      <c r="D7" s="23">
        <f>(C7*100)/C9</f>
        <v>1.2336016696481813</v>
      </c>
    </row>
    <row r="8" spans="1:4" ht="21" customHeight="1">
      <c r="A8" s="20">
        <v>6</v>
      </c>
      <c r="B8" s="21" t="s">
        <v>17</v>
      </c>
      <c r="C8" s="26">
        <v>235</v>
      </c>
      <c r="D8" s="23">
        <f>(C8*100)/C9</f>
        <v>0.875819916517591</v>
      </c>
    </row>
    <row r="9" spans="1:4" ht="21.75" thickBot="1">
      <c r="A9" s="33" t="s">
        <v>11</v>
      </c>
      <c r="B9" s="34"/>
      <c r="C9" s="27">
        <f>SUM(C3:C8)</f>
        <v>26832</v>
      </c>
      <c r="D9" s="28">
        <f>SUM(D3:D8)</f>
        <v>99.99999999999999</v>
      </c>
    </row>
    <row r="10" ht="21.75" thickTop="1"/>
    <row r="11" ht="21">
      <c r="B11" s="25" t="s">
        <v>21</v>
      </c>
    </row>
  </sheetData>
  <sheetProtection/>
  <mergeCells count="2">
    <mergeCell ref="A1:D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9" sqref="C9"/>
    </sheetView>
  </sheetViews>
  <sheetFormatPr defaultColWidth="9.33203125" defaultRowHeight="21"/>
  <cols>
    <col min="1" max="1" width="7.33203125" style="19" customWidth="1"/>
    <col min="2" max="2" width="55.16015625" style="19" customWidth="1"/>
    <col min="3" max="4" width="15.16015625" style="19" customWidth="1"/>
    <col min="5" max="16384" width="9.33203125" style="19" customWidth="1"/>
  </cols>
  <sheetData>
    <row r="1" spans="1:5" ht="31.5" customHeight="1" thickBot="1">
      <c r="A1" s="32" t="s">
        <v>27</v>
      </c>
      <c r="B1" s="32"/>
      <c r="C1" s="32"/>
      <c r="D1" s="32"/>
      <c r="E1" s="24"/>
    </row>
    <row r="2" spans="1:4" ht="13.5" thickTop="1">
      <c r="A2" s="11" t="s">
        <v>1</v>
      </c>
      <c r="B2" s="12" t="s">
        <v>0</v>
      </c>
      <c r="C2" s="12" t="s">
        <v>20</v>
      </c>
      <c r="D2" s="13" t="s">
        <v>2</v>
      </c>
    </row>
    <row r="3" spans="1:4" ht="12.75">
      <c r="A3" s="14">
        <v>1</v>
      </c>
      <c r="B3" s="15" t="s">
        <v>9</v>
      </c>
      <c r="C3" s="30">
        <v>11224</v>
      </c>
      <c r="D3" s="16">
        <f>(C3*100)/C10</f>
        <v>41.83064997018485</v>
      </c>
    </row>
    <row r="4" spans="1:4" ht="12.75">
      <c r="A4" s="14">
        <v>2</v>
      </c>
      <c r="B4" s="15" t="s">
        <v>3</v>
      </c>
      <c r="C4" s="30">
        <f>7545+67</f>
        <v>7612</v>
      </c>
      <c r="D4" s="16">
        <f>(C4*100)/C10</f>
        <v>28.36911150864639</v>
      </c>
    </row>
    <row r="5" spans="1:4" ht="12.75">
      <c r="A5" s="14">
        <v>3</v>
      </c>
      <c r="B5" s="15" t="s">
        <v>4</v>
      </c>
      <c r="C5" s="30">
        <f>4052+139</f>
        <v>4191</v>
      </c>
      <c r="D5" s="16">
        <f>(C5*100)/C10</f>
        <v>15.619409660107335</v>
      </c>
    </row>
    <row r="6" spans="1:4" ht="12.75">
      <c r="A6" s="14">
        <v>4</v>
      </c>
      <c r="B6" s="15" t="s">
        <v>6</v>
      </c>
      <c r="C6" s="30">
        <f>1399+118+26</f>
        <v>1543</v>
      </c>
      <c r="D6" s="16">
        <f>(C6*100)/C10</f>
        <v>5.750596302921885</v>
      </c>
    </row>
    <row r="7" spans="1:4" ht="12.75">
      <c r="A7" s="14">
        <v>5</v>
      </c>
      <c r="B7" s="15" t="s">
        <v>5</v>
      </c>
      <c r="C7" s="30">
        <f>2051+24</f>
        <v>2075</v>
      </c>
      <c r="D7" s="16">
        <f>(C7*100)/C10</f>
        <v>7.733303518187239</v>
      </c>
    </row>
    <row r="8" spans="1:4" ht="12.75" customHeight="1">
      <c r="A8" s="20">
        <v>6</v>
      </c>
      <c r="B8" s="21" t="s">
        <v>10</v>
      </c>
      <c r="C8" s="26">
        <f>133+13</f>
        <v>146</v>
      </c>
      <c r="D8" s="23">
        <f>(C8*100)/C10</f>
        <v>0.5441264162194395</v>
      </c>
    </row>
    <row r="9" spans="1:4" ht="12.75">
      <c r="A9" s="14">
        <v>7</v>
      </c>
      <c r="B9" s="15" t="s">
        <v>19</v>
      </c>
      <c r="C9" s="30">
        <v>41</v>
      </c>
      <c r="D9" s="16">
        <f>(C9*100)/C10</f>
        <v>0.1528026237328563</v>
      </c>
    </row>
    <row r="10" spans="1:4" ht="13.5" thickBot="1">
      <c r="A10" s="35" t="s">
        <v>11</v>
      </c>
      <c r="B10" s="36"/>
      <c r="C10" s="17">
        <f>SUM(C3:C9)</f>
        <v>26832</v>
      </c>
      <c r="D10" s="18">
        <f>SUM(D3:D9)</f>
        <v>100.00000000000001</v>
      </c>
    </row>
    <row r="11" ht="13.5" thickTop="1"/>
    <row r="12" ht="12.75">
      <c r="B12" s="25" t="s">
        <v>21</v>
      </c>
    </row>
  </sheetData>
  <sheetProtection/>
  <mergeCells count="2">
    <mergeCell ref="A1:D1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Admin</cp:lastModifiedBy>
  <cp:lastPrinted>2009-11-12T02:59:55Z</cp:lastPrinted>
  <dcterms:created xsi:type="dcterms:W3CDTF">2007-07-02T08:47:29Z</dcterms:created>
  <dcterms:modified xsi:type="dcterms:W3CDTF">2010-10-18T11:12:15Z</dcterms:modified>
  <cp:category/>
  <cp:version/>
  <cp:contentType/>
  <cp:contentStatus/>
</cp:coreProperties>
</file>