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งานพัฒนา\"/>
    </mc:Choice>
  </mc:AlternateContent>
  <bookViews>
    <workbookView xWindow="0" yWindow="0" windowWidth="24000" windowHeight="9735" activeTab="1"/>
  </bookViews>
  <sheets>
    <sheet name="สรุปแยกตามภาควิชา-หลักสูตร" sheetId="2" r:id="rId1"/>
    <sheet name="สรุป(แยกรายเดือน)" sheetId="1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D29" i="2"/>
  <c r="E29" i="2"/>
  <c r="F29" i="2"/>
  <c r="G29" i="2"/>
  <c r="H29" i="2"/>
  <c r="I29" i="2"/>
  <c r="J29" i="2"/>
  <c r="K29" i="2"/>
  <c r="L29" i="2"/>
  <c r="M29" i="2"/>
  <c r="B29" i="2"/>
  <c r="T19" i="2"/>
  <c r="N17" i="2"/>
  <c r="O17" i="2"/>
  <c r="P17" i="2"/>
  <c r="Q17" i="2"/>
  <c r="R17" i="2"/>
  <c r="S17" i="2"/>
  <c r="T17" i="2" s="1"/>
  <c r="S15" i="2"/>
  <c r="T15" i="2"/>
  <c r="R15" i="2"/>
  <c r="Q15" i="2"/>
  <c r="P15" i="2"/>
  <c r="O15" i="2"/>
  <c r="N15" i="2"/>
  <c r="S14" i="2"/>
  <c r="T14" i="2"/>
  <c r="R14" i="2"/>
  <c r="Q14" i="2"/>
  <c r="P14" i="2"/>
  <c r="O14" i="2"/>
  <c r="N14" i="2"/>
  <c r="Q19" i="2"/>
  <c r="R19" i="2"/>
  <c r="S19" i="2"/>
  <c r="N19" i="2"/>
  <c r="O19" i="2"/>
  <c r="P19" i="2"/>
  <c r="S21" i="2"/>
  <c r="P7" i="2"/>
  <c r="P13" i="2"/>
  <c r="N8" i="2"/>
  <c r="O8" i="2"/>
  <c r="P8" i="2"/>
  <c r="Q8" i="2"/>
  <c r="R8" i="2"/>
  <c r="S8" i="2"/>
  <c r="N9" i="2"/>
  <c r="O9" i="2"/>
  <c r="P9" i="2"/>
  <c r="Q9" i="2"/>
  <c r="R9" i="2"/>
  <c r="S9" i="2"/>
  <c r="N10" i="2"/>
  <c r="O10" i="2"/>
  <c r="P10" i="2"/>
  <c r="Q10" i="2"/>
  <c r="R10" i="2"/>
  <c r="S10" i="2"/>
  <c r="N11" i="2"/>
  <c r="O11" i="2"/>
  <c r="P11" i="2"/>
  <c r="Q11" i="2"/>
  <c r="R11" i="2"/>
  <c r="S11" i="2"/>
  <c r="N12" i="2"/>
  <c r="O12" i="2"/>
  <c r="P12" i="2"/>
  <c r="Q12" i="2"/>
  <c r="R12" i="2"/>
  <c r="S12" i="2"/>
  <c r="N13" i="2"/>
  <c r="O13" i="2"/>
  <c r="Q13" i="2"/>
  <c r="R13" i="2"/>
  <c r="S13" i="2"/>
  <c r="N16" i="2"/>
  <c r="O16" i="2"/>
  <c r="P16" i="2"/>
  <c r="Q16" i="2"/>
  <c r="R16" i="2"/>
  <c r="S16" i="2"/>
  <c r="N18" i="2"/>
  <c r="O18" i="2"/>
  <c r="P18" i="2"/>
  <c r="Q18" i="2"/>
  <c r="R18" i="2"/>
  <c r="S18" i="2"/>
  <c r="N20" i="2"/>
  <c r="O20" i="2"/>
  <c r="P20" i="2"/>
  <c r="Q20" i="2"/>
  <c r="R20" i="2"/>
  <c r="S20" i="2"/>
  <c r="N21" i="2"/>
  <c r="O21" i="2"/>
  <c r="P21" i="2"/>
  <c r="Q21" i="2"/>
  <c r="R21" i="2"/>
  <c r="S7" i="2"/>
  <c r="R7" i="2"/>
  <c r="Q7" i="2"/>
  <c r="O7" i="2"/>
  <c r="N7" i="2"/>
  <c r="L15" i="1"/>
  <c r="K15" i="1"/>
  <c r="G15" i="1"/>
  <c r="M15" i="1" s="1"/>
  <c r="J14" i="1"/>
  <c r="G14" i="1"/>
  <c r="F14" i="1"/>
  <c r="L14" i="1" s="1"/>
  <c r="E14" i="1"/>
  <c r="D14" i="1"/>
  <c r="M14" i="1" s="1"/>
  <c r="C14" i="1"/>
  <c r="B14" i="1"/>
  <c r="K14" i="1" s="1"/>
  <c r="L13" i="1"/>
  <c r="K13" i="1"/>
  <c r="J13" i="1"/>
  <c r="M13" i="1" s="1"/>
  <c r="L12" i="1"/>
  <c r="G12" i="1"/>
  <c r="M12" i="1" s="1"/>
  <c r="F12" i="1"/>
  <c r="E12" i="1"/>
  <c r="D12" i="1"/>
  <c r="B12" i="1"/>
  <c r="K12" i="1" s="1"/>
  <c r="L11" i="1"/>
  <c r="J11" i="1"/>
  <c r="I11" i="1"/>
  <c r="I16" i="1" s="1"/>
  <c r="H11" i="1"/>
  <c r="G11" i="1"/>
  <c r="F11" i="1"/>
  <c r="E11" i="1"/>
  <c r="K11" i="1" s="1"/>
  <c r="D11" i="1"/>
  <c r="M11" i="1" s="1"/>
  <c r="L10" i="1"/>
  <c r="K10" i="1"/>
  <c r="G10" i="1"/>
  <c r="D10" i="1"/>
  <c r="M10" i="1" s="1"/>
  <c r="L9" i="1"/>
  <c r="K9" i="1"/>
  <c r="J9" i="1"/>
  <c r="G9" i="1"/>
  <c r="E9" i="1"/>
  <c r="D9" i="1"/>
  <c r="M9" i="1" s="1"/>
  <c r="B9" i="1"/>
  <c r="K8" i="1"/>
  <c r="J8" i="1"/>
  <c r="G8" i="1"/>
  <c r="M8" i="1" s="1"/>
  <c r="F8" i="1"/>
  <c r="F16" i="1" s="1"/>
  <c r="D8" i="1"/>
  <c r="L7" i="1"/>
  <c r="J7" i="1"/>
  <c r="H7" i="1"/>
  <c r="G7" i="1"/>
  <c r="E7" i="1"/>
  <c r="D7" i="1"/>
  <c r="M7" i="1" s="1"/>
  <c r="C7" i="1"/>
  <c r="B7" i="1"/>
  <c r="K7" i="1" s="1"/>
  <c r="L6" i="1"/>
  <c r="G6" i="1"/>
  <c r="F6" i="1"/>
  <c r="E6" i="1"/>
  <c r="D6" i="1"/>
  <c r="M6" i="1" s="1"/>
  <c r="B6" i="1"/>
  <c r="K6" i="1" s="1"/>
  <c r="L5" i="1"/>
  <c r="G5" i="1"/>
  <c r="F5" i="1"/>
  <c r="E5" i="1"/>
  <c r="D5" i="1"/>
  <c r="M5" i="1" s="1"/>
  <c r="B5" i="1"/>
  <c r="B16" i="1" s="1"/>
  <c r="J4" i="1"/>
  <c r="J16" i="1" s="1"/>
  <c r="H4" i="1"/>
  <c r="H16" i="1" s="1"/>
  <c r="G4" i="1"/>
  <c r="G16" i="1" s="1"/>
  <c r="F4" i="1"/>
  <c r="E4" i="1"/>
  <c r="E16" i="1" s="1"/>
  <c r="D4" i="1"/>
  <c r="M4" i="1" s="1"/>
  <c r="C4" i="1"/>
  <c r="L4" i="1" s="1"/>
  <c r="B4" i="1"/>
  <c r="K4" i="1" s="1"/>
  <c r="K16" i="1" l="1"/>
  <c r="L8" i="1"/>
  <c r="K5" i="1"/>
  <c r="C16" i="1"/>
  <c r="L16" i="1" s="1"/>
  <c r="D16" i="1"/>
  <c r="M16" i="1" s="1"/>
  <c r="B17" i="1" s="1"/>
  <c r="S28" i="2"/>
  <c r="R28" i="2"/>
  <c r="Q28" i="2"/>
  <c r="P28" i="2"/>
  <c r="O28" i="2"/>
  <c r="N28" i="2"/>
  <c r="Q27" i="2"/>
  <c r="Q29" i="2" s="1"/>
  <c r="N27" i="2"/>
  <c r="N29" i="2" s="1"/>
  <c r="O27" i="2"/>
  <c r="O29" i="2" s="1"/>
  <c r="M22" i="2"/>
  <c r="L22" i="2"/>
  <c r="K22" i="2"/>
  <c r="K30" i="2" s="1"/>
  <c r="J22" i="2"/>
  <c r="I22" i="2"/>
  <c r="H22" i="2"/>
  <c r="H30" i="2" s="1"/>
  <c r="F22" i="2"/>
  <c r="E22" i="2"/>
  <c r="D22" i="2"/>
  <c r="C22" i="2"/>
  <c r="C30" i="2" s="1"/>
  <c r="B22" i="2"/>
  <c r="T21" i="2"/>
  <c r="T20" i="2"/>
  <c r="T18" i="2"/>
  <c r="T16" i="2"/>
  <c r="T13" i="2"/>
  <c r="T12" i="2"/>
  <c r="T11" i="2"/>
  <c r="T10" i="2"/>
  <c r="G22" i="2"/>
  <c r="T8" i="2"/>
  <c r="T7" i="2"/>
  <c r="T28" i="2" l="1"/>
  <c r="P27" i="2"/>
  <c r="P29" i="2" s="1"/>
  <c r="F30" i="2"/>
  <c r="G30" i="2"/>
  <c r="S27" i="2"/>
  <c r="S29" i="2" s="1"/>
  <c r="S22" i="2"/>
  <c r="I30" i="2"/>
  <c r="Q22" i="2"/>
  <c r="Q30" i="2" s="1"/>
  <c r="L30" i="2"/>
  <c r="R22" i="2"/>
  <c r="O22" i="2"/>
  <c r="O30" i="2" s="1"/>
  <c r="M30" i="2"/>
  <c r="J30" i="2"/>
  <c r="N22" i="2"/>
  <c r="N30" i="2" s="1"/>
  <c r="E30" i="2"/>
  <c r="B30" i="2"/>
  <c r="P22" i="2"/>
  <c r="T9" i="2"/>
  <c r="R27" i="2"/>
  <c r="R29" i="2" s="1"/>
  <c r="D30" i="2"/>
  <c r="T27" i="2" l="1"/>
  <c r="T29" i="2" s="1"/>
  <c r="R30" i="2"/>
  <c r="T22" i="2"/>
  <c r="S30" i="2"/>
  <c r="P30" i="2"/>
  <c r="T30" i="2" l="1"/>
</calcChain>
</file>

<file path=xl/sharedStrings.xml><?xml version="1.0" encoding="utf-8"?>
<sst xmlns="http://schemas.openxmlformats.org/spreadsheetml/2006/main" count="113" uniqueCount="54">
  <si>
    <t>เดือน</t>
  </si>
  <si>
    <t>หนังสือภาษาไทย</t>
  </si>
  <si>
    <t>หนังสือภาษาต่างประเทศ</t>
  </si>
  <si>
    <t>สิ่งพิมพ์รายปี</t>
  </si>
  <si>
    <t>รวมทั้งสิ้น</t>
  </si>
  <si>
    <t>ชื่อ</t>
  </si>
  <si>
    <t>เล่ม</t>
  </si>
  <si>
    <t>จำนวนเงิน</t>
  </si>
  <si>
    <t>รวม</t>
  </si>
  <si>
    <t>ยอดคงเหลือ</t>
  </si>
  <si>
    <t>* งบบัณฑิตวิทยาลัย</t>
  </si>
  <si>
    <t>ภาควิชา / หน่วยงาน / หลักสูตร</t>
  </si>
  <si>
    <t>ราคารวม</t>
  </si>
  <si>
    <t>จำนวน (ชื่อเรื่อง)</t>
  </si>
  <si>
    <t>จำนวน (เล่ม)</t>
  </si>
  <si>
    <t>กายวิภาคศาสตร์</t>
  </si>
  <si>
    <t>คณิตศาสตร์</t>
  </si>
  <si>
    <t>เคมี</t>
  </si>
  <si>
    <t>จุลชีววิทยา</t>
  </si>
  <si>
    <t>ชีวเคมี</t>
  </si>
  <si>
    <t>ชีววิทยา</t>
  </si>
  <si>
    <t>เทคโนโลยีชีวภาพ</t>
  </si>
  <si>
    <t>ฟิสิกส์</t>
  </si>
  <si>
    <t>สรีรวิทยา</t>
  </si>
  <si>
    <t>ห้องสมุด</t>
  </si>
  <si>
    <t>สิ่งพิมพ์ต่อเนื่องรายปี</t>
  </si>
  <si>
    <t>รวมทั้งหมด</t>
  </si>
  <si>
    <t>ภาษาต่างประเทศ</t>
  </si>
  <si>
    <t>ภาษาไทย</t>
  </si>
  <si>
    <t>อาจารย์/บุคลากร</t>
  </si>
  <si>
    <t>นักศึกษา</t>
  </si>
  <si>
    <t>ประเภททรัพยากร</t>
  </si>
  <si>
    <t>บุคลากรห้องสมุด</t>
  </si>
  <si>
    <t>หนังสือ</t>
  </si>
  <si>
    <t>งานพัฒนาทรัพยากรสารนิเทศ  : สถิติการสั่งซื้อหนังสือในปีงบประมาณ 2558 แยกตามเดือน (ภายใต้งบประมาณ 2 ล้านบาท)</t>
  </si>
  <si>
    <t>ตุลาคม 2557</t>
  </si>
  <si>
    <t>พฤศจิกายน 2557</t>
  </si>
  <si>
    <t>ธันวาคม 2557</t>
  </si>
  <si>
    <t>มกราคม 2558</t>
  </si>
  <si>
    <t>กุมภาพันธ์ 2558</t>
  </si>
  <si>
    <t>มีนาคม 2558</t>
  </si>
  <si>
    <t>เมษายน 2558</t>
  </si>
  <si>
    <t>พฤกษภาคม 2558</t>
  </si>
  <si>
    <t>พฤกษภาคม 2558 *</t>
  </si>
  <si>
    <t>มิถุนายน 2558</t>
  </si>
  <si>
    <t>กรกฏาคม 2558</t>
  </si>
  <si>
    <t>สิงหาคม 2558</t>
  </si>
  <si>
    <t>งานแพทยศาสตร์ฯ</t>
  </si>
  <si>
    <t>นิติวิทยาศาสตร์</t>
  </si>
  <si>
    <t>พฤกษศาสตร์</t>
  </si>
  <si>
    <t>พิษวิทยา</t>
  </si>
  <si>
    <t>วิทยาการพืช</t>
  </si>
  <si>
    <t>วิทยาศาสตร์และวิศวกรรมวัสดุ</t>
  </si>
  <si>
    <t>งานพัฒนาทรัพยากรสารนิเทศ  : สถิติการสั่งซื้อหนังสือในปีงบประมาณ 2558 แยกตามหน่วยงาน (ภายใต้งบประมาณ 2 ล้านบาท)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</si>
</sst>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icrosoft Sans Serif"/>
      <family val="2"/>
    </font>
    <font>
      <sz val="10"/>
      <name val="Microsoft Sans Serif"/>
      <family val="2"/>
    </font>
    <font>
      <b/>
      <u/>
      <sz val="10"/>
      <color indexed="8"/>
      <name val="Microsoft Sans Serif"/>
      <family val="2"/>
    </font>
    <font>
      <b/>
      <sz val="10"/>
      <color indexed="8"/>
      <name val="Microsoft Sans Serif"/>
      <family val="2"/>
    </font>
    <font>
      <b/>
      <sz val="10"/>
      <color theme="1"/>
      <name val="Microsoft Sans Serif"/>
      <family val="2"/>
    </font>
    <font>
      <sz val="10"/>
      <color theme="1"/>
      <name val="Microsoft Sans Serif"/>
      <family val="2"/>
    </font>
    <font>
      <b/>
      <sz val="10"/>
      <color rgb="FFFF0000"/>
      <name val="Microsoft Sans Serif"/>
      <family val="2"/>
    </font>
    <font>
      <b/>
      <u/>
      <sz val="10"/>
      <color rgb="FFFF0000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43" fontId="3" fillId="0" borderId="0" xfId="1" applyFont="1" applyAlignment="1">
      <alignment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4" fontId="5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7" fillId="0" borderId="0" xfId="0" applyFont="1" applyAlignment="1">
      <alignment wrapText="1"/>
    </xf>
    <xf numFmtId="0" fontId="5" fillId="0" borderId="2" xfId="0" applyFont="1" applyFill="1" applyBorder="1" applyAlignment="1">
      <alignment horizontal="center" vertical="top" wrapText="1"/>
    </xf>
    <xf numFmtId="43" fontId="5" fillId="0" borderId="2" xfId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 vertical="top" wrapText="1"/>
    </xf>
    <xf numFmtId="43" fontId="7" fillId="0" borderId="2" xfId="1" applyFont="1" applyBorder="1" applyAlignment="1">
      <alignment horizontal="right" vertical="top" wrapText="1"/>
    </xf>
    <xf numFmtId="43" fontId="7" fillId="0" borderId="2" xfId="1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center" vertical="top" wrapText="1"/>
    </xf>
    <xf numFmtId="43" fontId="7" fillId="3" borderId="2" xfId="1" applyFont="1" applyFill="1" applyBorder="1" applyAlignment="1">
      <alignment horizontal="right" vertical="top" wrapText="1"/>
    </xf>
    <xf numFmtId="43" fontId="7" fillId="3" borderId="2" xfId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43" fontId="7" fillId="0" borderId="0" xfId="1" applyFont="1" applyAlignment="1">
      <alignment horizontal="right" vertical="top" wrapText="1"/>
    </xf>
    <xf numFmtId="43" fontId="7" fillId="0" borderId="0" xfId="1" applyFont="1" applyAlignment="1">
      <alignment horizontal="center" vertical="top" wrapText="1"/>
    </xf>
    <xf numFmtId="43" fontId="5" fillId="0" borderId="2" xfId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43" fontId="5" fillId="0" borderId="6" xfId="1" applyFont="1" applyFill="1" applyBorder="1" applyAlignment="1">
      <alignment horizontal="center" vertical="center" wrapText="1"/>
    </xf>
    <xf numFmtId="43" fontId="5" fillId="0" borderId="8" xfId="1" applyFont="1" applyFill="1" applyBorder="1" applyAlignment="1">
      <alignment horizontal="center" vertical="center" wrapText="1"/>
    </xf>
    <xf numFmtId="43" fontId="5" fillId="0" borderId="7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43" fontId="2" fillId="0" borderId="2" xfId="1" applyFont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th-TH"/>
              <a:t>งานพัฒนาทรัพยากรสารนิเทศ  : สถิติการสั่งซื้อหนังสือในปีงบประมาณ 2558 แยกตามเดือน (ภายใต้งบประมาณ  2 ล้านบาท)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81013204177751E-2"/>
          <c:y val="9.9486290391686216E-2"/>
          <c:w val="0.74233941534006487"/>
          <c:h val="0.782448887875444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[2]สรุป!$B$2</c:f>
              <c:strCache>
                <c:ptCount val="1"/>
                <c:pt idx="0">
                  <c:v>หนังสือภาษาไทย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[2]สรุป!$A$4:$A$17</c:f>
              <c:strCache>
                <c:ptCount val="14"/>
                <c:pt idx="0">
                  <c:v>ตุลาคม 2557</c:v>
                </c:pt>
                <c:pt idx="1">
                  <c:v>พฤศจิกายน 2557</c:v>
                </c:pt>
                <c:pt idx="2">
                  <c:v>ธันวาคม 2557</c:v>
                </c:pt>
                <c:pt idx="3">
                  <c:v>มกราคม 2558</c:v>
                </c:pt>
                <c:pt idx="4">
                  <c:v>กุมภาพันธ์ 2558</c:v>
                </c:pt>
                <c:pt idx="5">
                  <c:v>มีนาคม 2558</c:v>
                </c:pt>
                <c:pt idx="6">
                  <c:v>เมษายน 2558</c:v>
                </c:pt>
                <c:pt idx="7">
                  <c:v>พฤกษภาคม 2558</c:v>
                </c:pt>
                <c:pt idx="8">
                  <c:v>พฤกษภาคม 2558 *</c:v>
                </c:pt>
                <c:pt idx="9">
                  <c:v>มิถุนายน 2558</c:v>
                </c:pt>
                <c:pt idx="10">
                  <c:v>กรกฏาคม 2558</c:v>
                </c:pt>
                <c:pt idx="11">
                  <c:v>สิงหาคม 2558</c:v>
                </c:pt>
                <c:pt idx="12">
                  <c:v>รวม</c:v>
                </c:pt>
                <c:pt idx="13">
                  <c:v>ยอดคงเหลือ</c:v>
                </c:pt>
              </c:strCache>
            </c:strRef>
          </c:cat>
          <c:val>
            <c:numRef>
              <c:f>[2]สรุป!$D$4:$D$15</c:f>
              <c:numCache>
                <c:formatCode>#,##0.00</c:formatCode>
                <c:ptCount val="12"/>
                <c:pt idx="0">
                  <c:v>5711</c:v>
                </c:pt>
                <c:pt idx="1">
                  <c:v>1538.5</c:v>
                </c:pt>
                <c:pt idx="2">
                  <c:v>1347.25</c:v>
                </c:pt>
                <c:pt idx="3">
                  <c:v>3127.45</c:v>
                </c:pt>
                <c:pt idx="4">
                  <c:v>301.5</c:v>
                </c:pt>
                <c:pt idx="5">
                  <c:v>2146</c:v>
                </c:pt>
                <c:pt idx="6">
                  <c:v>544.5</c:v>
                </c:pt>
                <c:pt idx="7">
                  <c:v>190</c:v>
                </c:pt>
                <c:pt idx="8">
                  <c:v>1178.5</c:v>
                </c:pt>
                <c:pt idx="9">
                  <c:v>0</c:v>
                </c:pt>
                <c:pt idx="10">
                  <c:v>3375.2</c:v>
                </c:pt>
                <c:pt idx="11">
                  <c:v>0</c:v>
                </c:pt>
              </c:numCache>
            </c:numRef>
          </c:val>
        </c:ser>
        <c:ser>
          <c:idx val="5"/>
          <c:order val="1"/>
          <c:tx>
            <c:strRef>
              <c:f>[2]สรุป!$E$2</c:f>
              <c:strCache>
                <c:ptCount val="1"/>
                <c:pt idx="0">
                  <c:v>หนังสือภาษาต่างประเทศ</c:v>
                </c:pt>
              </c:strCache>
            </c:strRef>
          </c:tx>
          <c:invertIfNegative val="0"/>
          <c:cat>
            <c:strRef>
              <c:f>[2]สรุป!$A$4:$A$17</c:f>
              <c:strCache>
                <c:ptCount val="14"/>
                <c:pt idx="0">
                  <c:v>ตุลาคม 2557</c:v>
                </c:pt>
                <c:pt idx="1">
                  <c:v>พฤศจิกายน 2557</c:v>
                </c:pt>
                <c:pt idx="2">
                  <c:v>ธันวาคม 2557</c:v>
                </c:pt>
                <c:pt idx="3">
                  <c:v>มกราคม 2558</c:v>
                </c:pt>
                <c:pt idx="4">
                  <c:v>กุมภาพันธ์ 2558</c:v>
                </c:pt>
                <c:pt idx="5">
                  <c:v>มีนาคม 2558</c:v>
                </c:pt>
                <c:pt idx="6">
                  <c:v>เมษายน 2558</c:v>
                </c:pt>
                <c:pt idx="7">
                  <c:v>พฤกษภาคม 2558</c:v>
                </c:pt>
                <c:pt idx="8">
                  <c:v>พฤกษภาคม 2558 *</c:v>
                </c:pt>
                <c:pt idx="9">
                  <c:v>มิถุนายน 2558</c:v>
                </c:pt>
                <c:pt idx="10">
                  <c:v>กรกฏาคม 2558</c:v>
                </c:pt>
                <c:pt idx="11">
                  <c:v>สิงหาคม 2558</c:v>
                </c:pt>
                <c:pt idx="12">
                  <c:v>รวม</c:v>
                </c:pt>
                <c:pt idx="13">
                  <c:v>ยอดคงเหลือ</c:v>
                </c:pt>
              </c:strCache>
            </c:strRef>
          </c:cat>
          <c:val>
            <c:numRef>
              <c:f>[2]สรุป!$G$4:$G$15</c:f>
              <c:numCache>
                <c:formatCode>#,##0.00</c:formatCode>
                <c:ptCount val="12"/>
                <c:pt idx="0">
                  <c:v>268771.55</c:v>
                </c:pt>
                <c:pt idx="1">
                  <c:v>157197.75</c:v>
                </c:pt>
                <c:pt idx="2">
                  <c:v>85986.7</c:v>
                </c:pt>
                <c:pt idx="3">
                  <c:v>70913.850000000006</c:v>
                </c:pt>
                <c:pt idx="4">
                  <c:v>38345.15</c:v>
                </c:pt>
                <c:pt idx="5">
                  <c:v>44998.850000000006</c:v>
                </c:pt>
                <c:pt idx="6">
                  <c:v>164095.04999999996</c:v>
                </c:pt>
                <c:pt idx="7">
                  <c:v>49649.35</c:v>
                </c:pt>
                <c:pt idx="8">
                  <c:v>221703.1</c:v>
                </c:pt>
                <c:pt idx="9">
                  <c:v>0</c:v>
                </c:pt>
                <c:pt idx="10">
                  <c:v>171260.60000000003</c:v>
                </c:pt>
                <c:pt idx="11">
                  <c:v>42103.049999999996</c:v>
                </c:pt>
              </c:numCache>
            </c:numRef>
          </c:val>
        </c:ser>
        <c:ser>
          <c:idx val="6"/>
          <c:order val="2"/>
          <c:tx>
            <c:strRef>
              <c:f>[2]สรุป!$H$2</c:f>
              <c:strCache>
                <c:ptCount val="1"/>
                <c:pt idx="0">
                  <c:v>สิ่งพิมพ์รายปี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[2]สรุป!$A$4:$A$17</c:f>
              <c:strCache>
                <c:ptCount val="14"/>
                <c:pt idx="0">
                  <c:v>ตุลาคม 2557</c:v>
                </c:pt>
                <c:pt idx="1">
                  <c:v>พฤศจิกายน 2557</c:v>
                </c:pt>
                <c:pt idx="2">
                  <c:v>ธันวาคม 2557</c:v>
                </c:pt>
                <c:pt idx="3">
                  <c:v>มกราคม 2558</c:v>
                </c:pt>
                <c:pt idx="4">
                  <c:v>กุมภาพันธ์ 2558</c:v>
                </c:pt>
                <c:pt idx="5">
                  <c:v>มีนาคม 2558</c:v>
                </c:pt>
                <c:pt idx="6">
                  <c:v>เมษายน 2558</c:v>
                </c:pt>
                <c:pt idx="7">
                  <c:v>พฤกษภาคม 2558</c:v>
                </c:pt>
                <c:pt idx="8">
                  <c:v>พฤกษภาคม 2558 *</c:v>
                </c:pt>
                <c:pt idx="9">
                  <c:v>มิถุนายน 2558</c:v>
                </c:pt>
                <c:pt idx="10">
                  <c:v>กรกฏาคม 2558</c:v>
                </c:pt>
                <c:pt idx="11">
                  <c:v>สิงหาคม 2558</c:v>
                </c:pt>
                <c:pt idx="12">
                  <c:v>รวม</c:v>
                </c:pt>
                <c:pt idx="13">
                  <c:v>ยอดคงเหลือ</c:v>
                </c:pt>
              </c:strCache>
            </c:strRef>
          </c:cat>
          <c:val>
            <c:numRef>
              <c:f>[2]สรุป!$J$4:$J$15</c:f>
              <c:numCache>
                <c:formatCode>#,##0.00</c:formatCode>
                <c:ptCount val="12"/>
                <c:pt idx="0">
                  <c:v>85383</c:v>
                </c:pt>
                <c:pt idx="1">
                  <c:v>0</c:v>
                </c:pt>
                <c:pt idx="2">
                  <c:v>0</c:v>
                </c:pt>
                <c:pt idx="3">
                  <c:v>75951</c:v>
                </c:pt>
                <c:pt idx="4">
                  <c:v>60687</c:v>
                </c:pt>
                <c:pt idx="5">
                  <c:v>38916</c:v>
                </c:pt>
                <c:pt idx="6">
                  <c:v>0</c:v>
                </c:pt>
                <c:pt idx="7">
                  <c:v>53379</c:v>
                </c:pt>
                <c:pt idx="8">
                  <c:v>0</c:v>
                </c:pt>
                <c:pt idx="9">
                  <c:v>31410</c:v>
                </c:pt>
                <c:pt idx="10">
                  <c:v>48600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2084752"/>
        <c:axId val="1482091280"/>
      </c:barChart>
      <c:catAx>
        <c:axId val="148208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en-US"/>
          </a:p>
        </c:txPr>
        <c:crossAx val="1482091280"/>
        <c:crosses val="autoZero"/>
        <c:auto val="0"/>
        <c:lblAlgn val="ctr"/>
        <c:lblOffset val="100"/>
        <c:noMultiLvlLbl val="0"/>
      </c:catAx>
      <c:valAx>
        <c:axId val="1482091280"/>
        <c:scaling>
          <c:orientation val="minMax"/>
          <c:max val="500000"/>
        </c:scaling>
        <c:delete val="0"/>
        <c:axPos val="l"/>
        <c:majorGridlines/>
        <c:numFmt formatCode="#,##0.00" sourceLinked="1"/>
        <c:majorTickMark val="out"/>
        <c:minorTickMark val="cross"/>
        <c:tickLblPos val="nextTo"/>
        <c:spPr>
          <a:ln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en-US"/>
          </a:p>
        </c:txPr>
        <c:crossAx val="1482084752"/>
        <c:crosses val="autoZero"/>
        <c:crossBetween val="between"/>
        <c:majorUnit val="100000"/>
        <c:minorUnit val="50000"/>
      </c:valAx>
    </c:plotArea>
    <c:legend>
      <c:legendPos val="r"/>
      <c:layout>
        <c:manualLayout>
          <c:xMode val="edge"/>
          <c:yMode val="edge"/>
          <c:x val="0.84451049026754332"/>
          <c:y val="0.3124756728544687"/>
          <c:w val="0.12174580377269523"/>
          <c:h val="0.12536639816574652"/>
        </c:manualLayout>
      </c:layout>
      <c:overlay val="0"/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19</xdr:row>
      <xdr:rowOff>171450</xdr:rowOff>
    </xdr:from>
    <xdr:to>
      <xdr:col>13</xdr:col>
      <xdr:colOff>1076325</xdr:colOff>
      <xdr:row>34</xdr:row>
      <xdr:rowOff>285750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19;&#3611;&#3640;&#3588;&#3656;&#3634;&#3627;&#3609;&#3633;&#3591;&#3626;&#3639;&#3629;&#3619;&#3634;&#3618;&#3648;&#3604;&#3639;&#3629;&#3609;%205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19;&#3611;&#3640;&#3588;&#3656;&#3634;&#3627;&#3609;&#3633;&#3591;&#3626;&#3639;&#3629;&#3619;&#3634;&#3618;&#3648;&#3604;&#3639;&#3629;&#3609;%20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แยกตามภาควิชา-หลักสูตร"/>
      <sheetName val="สรุปรายเดือน"/>
      <sheetName val="Sheet1"/>
      <sheetName val="สรุป"/>
      <sheetName val="สรุป (1)"/>
      <sheetName val="สรุปแยกตามภาควิชา"/>
      <sheetName val="รวม"/>
      <sheetName val="Oct. 56"/>
      <sheetName val="Nov. 56"/>
      <sheetName val="Dec. 56"/>
      <sheetName val="Jan. 57"/>
      <sheetName val="Feb 57"/>
      <sheetName val="Mar 57"/>
      <sheetName val="Mar 57 (งบบัณฑิต)"/>
      <sheetName val="Apr 57"/>
      <sheetName val="May 57"/>
      <sheetName val="May 57 (บัณฑิต)"/>
      <sheetName val="June 57"/>
      <sheetName val="July 57"/>
      <sheetName val="Aug 57"/>
      <sheetName val="OS-OP"/>
      <sheetName val="รายชื่อไม่อนุมัติ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หนังสือภาษาไทย</v>
          </cell>
          <cell r="E2" t="str">
            <v>หนังสือภาษาต่างประเทศ</v>
          </cell>
          <cell r="H2" t="str">
            <v>สิ่งพิมพ์รายปี</v>
          </cell>
        </row>
        <row r="4">
          <cell r="A4" t="str">
            <v>ตุลาคม 2556</v>
          </cell>
          <cell r="D4">
            <v>3454</v>
          </cell>
          <cell r="G4">
            <v>43226</v>
          </cell>
          <cell r="J4">
            <v>45729</v>
          </cell>
        </row>
        <row r="5">
          <cell r="A5" t="str">
            <v>พฤศจิกายน 2556</v>
          </cell>
          <cell r="D5">
            <v>547</v>
          </cell>
          <cell r="G5">
            <v>104598.5</v>
          </cell>
          <cell r="J5">
            <v>39420</v>
          </cell>
        </row>
        <row r="6">
          <cell r="A6" t="str">
            <v>ธันวาคม 2556</v>
          </cell>
          <cell r="D6">
            <v>1321.65</v>
          </cell>
          <cell r="G6">
            <v>22428.25</v>
          </cell>
          <cell r="J6">
            <v>73350</v>
          </cell>
        </row>
        <row r="7">
          <cell r="A7" t="str">
            <v>มกราคม 2557</v>
          </cell>
          <cell r="D7">
            <v>2215.8000000000002</v>
          </cell>
          <cell r="G7">
            <v>143698.9</v>
          </cell>
          <cell r="J7">
            <v>32130</v>
          </cell>
        </row>
        <row r="8">
          <cell r="A8" t="str">
            <v>กุมภาพันธ์ 2557</v>
          </cell>
          <cell r="D8">
            <v>1162.8</v>
          </cell>
          <cell r="G8">
            <v>59928.200000000004</v>
          </cell>
          <cell r="J8">
            <v>39744</v>
          </cell>
        </row>
        <row r="9">
          <cell r="A9" t="str">
            <v>มีนาคม 2557</v>
          </cell>
          <cell r="D9">
            <v>0</v>
          </cell>
          <cell r="G9">
            <v>23317.200000000001</v>
          </cell>
          <cell r="J9">
            <v>0</v>
          </cell>
        </row>
        <row r="10">
          <cell r="A10" t="str">
            <v>มีนาคม 2557 * (งบบัณฑิต)</v>
          </cell>
          <cell r="D10">
            <v>4075.75</v>
          </cell>
          <cell r="G10">
            <v>103502.70000000001</v>
          </cell>
          <cell r="J10">
            <v>0</v>
          </cell>
        </row>
        <row r="11">
          <cell r="A11" t="str">
            <v>เมษายน 2557</v>
          </cell>
          <cell r="D11">
            <v>2758.25</v>
          </cell>
          <cell r="G11">
            <v>35692.350000000006</v>
          </cell>
          <cell r="J11">
            <v>52686</v>
          </cell>
        </row>
        <row r="12">
          <cell r="A12" t="str">
            <v>พฤกษภาคม 2557</v>
          </cell>
          <cell r="D12">
            <v>3539.6</v>
          </cell>
          <cell r="G12">
            <v>61544.900000000009</v>
          </cell>
          <cell r="J12">
            <v>0</v>
          </cell>
        </row>
        <row r="13">
          <cell r="A13" t="str">
            <v>พฤกษภาคม 2557 * (งบบัณฑิต)</v>
          </cell>
          <cell r="D13">
            <v>0</v>
          </cell>
          <cell r="G13">
            <v>144713.1</v>
          </cell>
          <cell r="J13">
            <v>0</v>
          </cell>
        </row>
        <row r="14">
          <cell r="A14" t="str">
            <v>มิถุนายน 2557</v>
          </cell>
          <cell r="D14">
            <v>0</v>
          </cell>
          <cell r="G14">
            <v>36173.15</v>
          </cell>
          <cell r="J14">
            <v>48690</v>
          </cell>
        </row>
        <row r="15">
          <cell r="A15" t="str">
            <v>กรกฏาคม 2557</v>
          </cell>
          <cell r="D15">
            <v>798.9</v>
          </cell>
          <cell r="G15">
            <v>311249.39999999991</v>
          </cell>
          <cell r="J15">
            <v>62325</v>
          </cell>
        </row>
        <row r="16">
          <cell r="A16" t="str">
            <v>สิงหาคม 2557</v>
          </cell>
          <cell r="D16">
            <v>0</v>
          </cell>
          <cell r="G16">
            <v>307206.49999999994</v>
          </cell>
          <cell r="J16">
            <v>0</v>
          </cell>
        </row>
      </sheetData>
      <sheetData sheetId="5" refreshError="1"/>
      <sheetData sheetId="6" refreshError="1"/>
      <sheetData sheetId="7">
        <row r="14">
          <cell r="A14">
            <v>10</v>
          </cell>
        </row>
      </sheetData>
      <sheetData sheetId="8">
        <row r="6">
          <cell r="A6">
            <v>2</v>
          </cell>
        </row>
      </sheetData>
      <sheetData sheetId="9">
        <row r="12">
          <cell r="A12">
            <v>8</v>
          </cell>
        </row>
      </sheetData>
      <sheetData sheetId="10">
        <row r="14">
          <cell r="A14">
            <v>10</v>
          </cell>
        </row>
      </sheetData>
      <sheetData sheetId="11">
        <row r="11">
          <cell r="A11">
            <v>7</v>
          </cell>
        </row>
      </sheetData>
      <sheetData sheetId="12">
        <row r="11">
          <cell r="K11">
            <v>23317.200000000001</v>
          </cell>
        </row>
      </sheetData>
      <sheetData sheetId="13">
        <row r="17">
          <cell r="A17">
            <v>13</v>
          </cell>
        </row>
      </sheetData>
      <sheetData sheetId="14">
        <row r="15">
          <cell r="A15">
            <v>11</v>
          </cell>
        </row>
      </sheetData>
      <sheetData sheetId="15">
        <row r="19">
          <cell r="A19">
            <v>15</v>
          </cell>
        </row>
      </sheetData>
      <sheetData sheetId="16">
        <row r="27">
          <cell r="A27">
            <v>23</v>
          </cell>
        </row>
      </sheetData>
      <sheetData sheetId="17">
        <row r="15">
          <cell r="A15">
            <v>11</v>
          </cell>
        </row>
      </sheetData>
      <sheetData sheetId="18">
        <row r="9">
          <cell r="K9">
            <v>798.9</v>
          </cell>
        </row>
      </sheetData>
      <sheetData sheetId="19">
        <row r="83">
          <cell r="A83">
            <v>79</v>
          </cell>
        </row>
      </sheetData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สรุป (แยกตามร้าน)"/>
      <sheetName val="Sheet2"/>
      <sheetName val="Sheet3"/>
      <sheetName val="Sheet1"/>
      <sheetName val="OCT 14"/>
      <sheetName val="Nov 14"/>
      <sheetName val="Dec 14"/>
      <sheetName val="Jan 15"/>
      <sheetName val="Feb 15"/>
      <sheetName val="mar 15"/>
      <sheetName val="Apr 15"/>
      <sheetName val="May 15"/>
      <sheetName val="May 15 (Grad)"/>
      <sheetName val="Jun 15"/>
      <sheetName val="Jul 15"/>
      <sheetName val="Aug 15"/>
    </sheetNames>
    <sheetDataSet>
      <sheetData sheetId="0">
        <row r="2">
          <cell r="B2" t="str">
            <v>หนังสือภาษาไทย</v>
          </cell>
          <cell r="E2" t="str">
            <v>หนังสือภาษาต่างประเทศ</v>
          </cell>
          <cell r="H2" t="str">
            <v>สิ่งพิมพ์รายปี</v>
          </cell>
        </row>
        <row r="4">
          <cell r="A4" t="str">
            <v>ตุลาคม 2557</v>
          </cell>
          <cell r="D4">
            <v>5711</v>
          </cell>
          <cell r="G4">
            <v>268771.55</v>
          </cell>
          <cell r="J4">
            <v>85383</v>
          </cell>
        </row>
        <row r="5">
          <cell r="A5" t="str">
            <v>พฤศจิกายน 2557</v>
          </cell>
          <cell r="D5">
            <v>1538.5</v>
          </cell>
          <cell r="G5">
            <v>157197.75</v>
          </cell>
          <cell r="J5">
            <v>0</v>
          </cell>
        </row>
        <row r="6">
          <cell r="A6" t="str">
            <v>ธันวาคม 2557</v>
          </cell>
          <cell r="D6">
            <v>1347.25</v>
          </cell>
          <cell r="G6">
            <v>85986.7</v>
          </cell>
          <cell r="J6">
            <v>0</v>
          </cell>
        </row>
        <row r="7">
          <cell r="A7" t="str">
            <v>มกราคม 2558</v>
          </cell>
          <cell r="D7">
            <v>3127.45</v>
          </cell>
          <cell r="G7">
            <v>70913.850000000006</v>
          </cell>
          <cell r="J7">
            <v>75951</v>
          </cell>
        </row>
        <row r="8">
          <cell r="A8" t="str">
            <v>กุมภาพันธ์ 2558</v>
          </cell>
          <cell r="D8">
            <v>301.5</v>
          </cell>
          <cell r="G8">
            <v>38345.15</v>
          </cell>
          <cell r="J8">
            <v>60687</v>
          </cell>
        </row>
        <row r="9">
          <cell r="A9" t="str">
            <v>มีนาคม 2558</v>
          </cell>
          <cell r="D9">
            <v>2146</v>
          </cell>
          <cell r="G9">
            <v>44998.850000000006</v>
          </cell>
          <cell r="J9">
            <v>38916</v>
          </cell>
        </row>
        <row r="10">
          <cell r="A10" t="str">
            <v>เมษายน 2558</v>
          </cell>
          <cell r="D10">
            <v>544.5</v>
          </cell>
          <cell r="G10">
            <v>164095.04999999996</v>
          </cell>
          <cell r="J10">
            <v>0</v>
          </cell>
        </row>
        <row r="11">
          <cell r="A11" t="str">
            <v>พฤกษภาคม 2558</v>
          </cell>
          <cell r="D11">
            <v>190</v>
          </cell>
          <cell r="G11">
            <v>49649.35</v>
          </cell>
          <cell r="J11">
            <v>53379</v>
          </cell>
        </row>
        <row r="12">
          <cell r="A12" t="str">
            <v>พฤกษภาคม 2558 *</v>
          </cell>
          <cell r="D12">
            <v>1178.5</v>
          </cell>
          <cell r="G12">
            <v>221703.1</v>
          </cell>
          <cell r="J12">
            <v>0</v>
          </cell>
        </row>
        <row r="13">
          <cell r="A13" t="str">
            <v>มิถุนายน 2558</v>
          </cell>
          <cell r="D13">
            <v>0</v>
          </cell>
          <cell r="G13">
            <v>0</v>
          </cell>
          <cell r="J13">
            <v>31410</v>
          </cell>
        </row>
        <row r="14">
          <cell r="A14" t="str">
            <v>กรกฏาคม 2558</v>
          </cell>
          <cell r="D14">
            <v>3375.2</v>
          </cell>
          <cell r="G14">
            <v>171260.60000000003</v>
          </cell>
          <cell r="J14">
            <v>48600</v>
          </cell>
        </row>
        <row r="15">
          <cell r="A15" t="str">
            <v>สิงหาคม 2558</v>
          </cell>
          <cell r="D15">
            <v>0</v>
          </cell>
          <cell r="G15">
            <v>42103.049999999996</v>
          </cell>
          <cell r="J15">
            <v>0</v>
          </cell>
        </row>
        <row r="16">
          <cell r="A16" t="str">
            <v>รวม</v>
          </cell>
        </row>
        <row r="17">
          <cell r="A17" t="str">
            <v>ยอดคงเหลือ</v>
          </cell>
        </row>
      </sheetData>
      <sheetData sheetId="1"/>
      <sheetData sheetId="2"/>
      <sheetData sheetId="3"/>
      <sheetData sheetId="4"/>
      <sheetData sheetId="5">
        <row r="21">
          <cell r="A21">
            <v>17</v>
          </cell>
        </row>
        <row r="22">
          <cell r="J22">
            <v>19</v>
          </cell>
          <cell r="K22">
            <v>5711</v>
          </cell>
        </row>
        <row r="116">
          <cell r="A116">
            <v>94</v>
          </cell>
        </row>
        <row r="117">
          <cell r="J117">
            <v>100</v>
          </cell>
          <cell r="K117">
            <v>268771.55</v>
          </cell>
        </row>
        <row r="131">
          <cell r="A131">
            <v>13</v>
          </cell>
        </row>
        <row r="132">
          <cell r="K132">
            <v>85383</v>
          </cell>
        </row>
      </sheetData>
      <sheetData sheetId="6">
        <row r="10">
          <cell r="A10">
            <v>6</v>
          </cell>
        </row>
        <row r="11">
          <cell r="K11">
            <v>1538.5</v>
          </cell>
        </row>
        <row r="44">
          <cell r="A44">
            <v>33</v>
          </cell>
        </row>
        <row r="45">
          <cell r="J45">
            <v>34</v>
          </cell>
          <cell r="K45">
            <v>157197.75</v>
          </cell>
        </row>
      </sheetData>
      <sheetData sheetId="7">
        <row r="10">
          <cell r="A10">
            <v>6</v>
          </cell>
        </row>
        <row r="11">
          <cell r="K11">
            <v>1347.25</v>
          </cell>
        </row>
        <row r="30">
          <cell r="A30">
            <v>19</v>
          </cell>
        </row>
        <row r="31">
          <cell r="J31">
            <v>23</v>
          </cell>
          <cell r="K31">
            <v>85986.7</v>
          </cell>
        </row>
      </sheetData>
      <sheetData sheetId="8">
        <row r="17">
          <cell r="A17">
            <v>13</v>
          </cell>
        </row>
        <row r="18">
          <cell r="J18">
            <v>13</v>
          </cell>
          <cell r="K18">
            <v>3127.45</v>
          </cell>
        </row>
        <row r="49">
          <cell r="A49">
            <v>31</v>
          </cell>
        </row>
        <row r="50">
          <cell r="K50">
            <v>70913.850000000006</v>
          </cell>
        </row>
        <row r="62">
          <cell r="A62">
            <v>11</v>
          </cell>
        </row>
        <row r="63">
          <cell r="K63">
            <v>75951</v>
          </cell>
        </row>
      </sheetData>
      <sheetData sheetId="9">
        <row r="6">
          <cell r="K6">
            <v>301.5</v>
          </cell>
        </row>
        <row r="19">
          <cell r="J19">
            <v>14</v>
          </cell>
          <cell r="K19">
            <v>38345.15</v>
          </cell>
        </row>
        <row r="30">
          <cell r="K30">
            <v>60687</v>
          </cell>
        </row>
      </sheetData>
      <sheetData sheetId="10">
        <row r="10">
          <cell r="A10">
            <v>6</v>
          </cell>
        </row>
        <row r="11">
          <cell r="K11">
            <v>2146</v>
          </cell>
        </row>
        <row r="19">
          <cell r="A19">
            <v>8</v>
          </cell>
        </row>
        <row r="20">
          <cell r="K20">
            <v>44998.850000000006</v>
          </cell>
        </row>
        <row r="28">
          <cell r="K28">
            <v>38916</v>
          </cell>
        </row>
      </sheetData>
      <sheetData sheetId="11">
        <row r="7">
          <cell r="K7">
            <v>544.5</v>
          </cell>
        </row>
        <row r="56">
          <cell r="K56">
            <v>164095.04999999996</v>
          </cell>
        </row>
      </sheetData>
      <sheetData sheetId="12">
        <row r="6">
          <cell r="K6">
            <v>190</v>
          </cell>
        </row>
        <row r="19">
          <cell r="A19">
            <v>13</v>
          </cell>
        </row>
        <row r="20">
          <cell r="J20">
            <v>13</v>
          </cell>
          <cell r="K20">
            <v>49649.35</v>
          </cell>
        </row>
        <row r="29">
          <cell r="A29">
            <v>8</v>
          </cell>
        </row>
        <row r="30">
          <cell r="J30">
            <v>8</v>
          </cell>
          <cell r="K30">
            <v>53379</v>
          </cell>
        </row>
      </sheetData>
      <sheetData sheetId="13">
        <row r="9">
          <cell r="A9">
            <v>5</v>
          </cell>
        </row>
        <row r="10">
          <cell r="K10">
            <v>1178.5</v>
          </cell>
        </row>
        <row r="62">
          <cell r="A62">
            <v>52</v>
          </cell>
        </row>
        <row r="63">
          <cell r="J63">
            <v>65</v>
          </cell>
          <cell r="K63">
            <v>221703.1</v>
          </cell>
        </row>
      </sheetData>
      <sheetData sheetId="14">
        <row r="11">
          <cell r="K11">
            <v>31410</v>
          </cell>
        </row>
      </sheetData>
      <sheetData sheetId="15">
        <row r="18">
          <cell r="A18">
            <v>14</v>
          </cell>
        </row>
        <row r="19">
          <cell r="J19">
            <v>14</v>
          </cell>
          <cell r="K19">
            <v>3375.2</v>
          </cell>
        </row>
        <row r="86">
          <cell r="A86">
            <v>67</v>
          </cell>
        </row>
        <row r="87">
          <cell r="J87">
            <v>76</v>
          </cell>
          <cell r="K87">
            <v>171260.60000000003</v>
          </cell>
        </row>
        <row r="96">
          <cell r="K96">
            <v>48600</v>
          </cell>
        </row>
      </sheetData>
      <sheetData sheetId="16">
        <row r="25">
          <cell r="K25">
            <v>42103.049999999996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="90" zoomScaleNormal="90" workbookViewId="0">
      <selection activeCell="M29" sqref="M29"/>
    </sheetView>
  </sheetViews>
  <sheetFormatPr defaultRowHeight="24.95" customHeight="1" x14ac:dyDescent="0.2"/>
  <cols>
    <col min="1" max="1" width="14.85546875" style="20" customWidth="1"/>
    <col min="2" max="2" width="7.85546875" style="38" customWidth="1"/>
    <col min="3" max="3" width="7.140625" style="38" customWidth="1"/>
    <col min="4" max="4" width="12.140625" style="39" customWidth="1"/>
    <col min="5" max="5" width="7.85546875" style="38" customWidth="1"/>
    <col min="6" max="6" width="7.140625" style="38" customWidth="1"/>
    <col min="7" max="7" width="12.140625" style="39" customWidth="1"/>
    <col min="8" max="8" width="7.85546875" style="38" customWidth="1"/>
    <col min="9" max="9" width="7.140625" style="38" customWidth="1"/>
    <col min="10" max="10" width="12.140625" style="39" customWidth="1"/>
    <col min="11" max="11" width="7.85546875" style="38" customWidth="1"/>
    <col min="12" max="12" width="7.140625" style="38" customWidth="1"/>
    <col min="13" max="13" width="12.140625" style="39" customWidth="1"/>
    <col min="14" max="14" width="7.85546875" style="38" customWidth="1"/>
    <col min="15" max="15" width="7.140625" style="38" customWidth="1"/>
    <col min="16" max="16" width="14.140625" style="39" customWidth="1"/>
    <col min="17" max="17" width="7.85546875" style="38" customWidth="1"/>
    <col min="18" max="18" width="7.140625" style="38" customWidth="1"/>
    <col min="19" max="19" width="10.42578125" style="40" customWidth="1"/>
    <col min="20" max="20" width="14.140625" style="40" customWidth="1"/>
    <col min="21" max="256" width="9.140625" style="23"/>
    <col min="257" max="257" width="13.85546875" style="23" customWidth="1"/>
    <col min="258" max="259" width="7.140625" style="23" customWidth="1"/>
    <col min="260" max="260" width="12.140625" style="23" customWidth="1"/>
    <col min="261" max="262" width="7.140625" style="23" customWidth="1"/>
    <col min="263" max="263" width="12.140625" style="23" customWidth="1"/>
    <col min="264" max="265" width="7.140625" style="23" customWidth="1"/>
    <col min="266" max="266" width="12.140625" style="23" customWidth="1"/>
    <col min="267" max="268" width="7.140625" style="23" customWidth="1"/>
    <col min="269" max="269" width="12.140625" style="23" customWidth="1"/>
    <col min="270" max="271" width="7.140625" style="23" customWidth="1"/>
    <col min="272" max="272" width="12.140625" style="23" customWidth="1"/>
    <col min="273" max="274" width="7.140625" style="23" customWidth="1"/>
    <col min="275" max="275" width="9.28515625" style="23" customWidth="1"/>
    <col min="276" max="276" width="12.140625" style="23" customWidth="1"/>
    <col min="277" max="512" width="9.140625" style="23"/>
    <col min="513" max="513" width="13.85546875" style="23" customWidth="1"/>
    <col min="514" max="515" width="7.140625" style="23" customWidth="1"/>
    <col min="516" max="516" width="12.140625" style="23" customWidth="1"/>
    <col min="517" max="518" width="7.140625" style="23" customWidth="1"/>
    <col min="519" max="519" width="12.140625" style="23" customWidth="1"/>
    <col min="520" max="521" width="7.140625" style="23" customWidth="1"/>
    <col min="522" max="522" width="12.140625" style="23" customWidth="1"/>
    <col min="523" max="524" width="7.140625" style="23" customWidth="1"/>
    <col min="525" max="525" width="12.140625" style="23" customWidth="1"/>
    <col min="526" max="527" width="7.140625" style="23" customWidth="1"/>
    <col min="528" max="528" width="12.140625" style="23" customWidth="1"/>
    <col min="529" max="530" width="7.140625" style="23" customWidth="1"/>
    <col min="531" max="531" width="9.28515625" style="23" customWidth="1"/>
    <col min="532" max="532" width="12.140625" style="23" customWidth="1"/>
    <col min="533" max="768" width="9.140625" style="23"/>
    <col min="769" max="769" width="13.85546875" style="23" customWidth="1"/>
    <col min="770" max="771" width="7.140625" style="23" customWidth="1"/>
    <col min="772" max="772" width="12.140625" style="23" customWidth="1"/>
    <col min="773" max="774" width="7.140625" style="23" customWidth="1"/>
    <col min="775" max="775" width="12.140625" style="23" customWidth="1"/>
    <col min="776" max="777" width="7.140625" style="23" customWidth="1"/>
    <col min="778" max="778" width="12.140625" style="23" customWidth="1"/>
    <col min="779" max="780" width="7.140625" style="23" customWidth="1"/>
    <col min="781" max="781" width="12.140625" style="23" customWidth="1"/>
    <col min="782" max="783" width="7.140625" style="23" customWidth="1"/>
    <col min="784" max="784" width="12.140625" style="23" customWidth="1"/>
    <col min="785" max="786" width="7.140625" style="23" customWidth="1"/>
    <col min="787" max="787" width="9.28515625" style="23" customWidth="1"/>
    <col min="788" max="788" width="12.140625" style="23" customWidth="1"/>
    <col min="789" max="1024" width="9.140625" style="23"/>
    <col min="1025" max="1025" width="13.85546875" style="23" customWidth="1"/>
    <col min="1026" max="1027" width="7.140625" style="23" customWidth="1"/>
    <col min="1028" max="1028" width="12.140625" style="23" customWidth="1"/>
    <col min="1029" max="1030" width="7.140625" style="23" customWidth="1"/>
    <col min="1031" max="1031" width="12.140625" style="23" customWidth="1"/>
    <col min="1032" max="1033" width="7.140625" style="23" customWidth="1"/>
    <col min="1034" max="1034" width="12.140625" style="23" customWidth="1"/>
    <col min="1035" max="1036" width="7.140625" style="23" customWidth="1"/>
    <col min="1037" max="1037" width="12.140625" style="23" customWidth="1"/>
    <col min="1038" max="1039" width="7.140625" style="23" customWidth="1"/>
    <col min="1040" max="1040" width="12.140625" style="23" customWidth="1"/>
    <col min="1041" max="1042" width="7.140625" style="23" customWidth="1"/>
    <col min="1043" max="1043" width="9.28515625" style="23" customWidth="1"/>
    <col min="1044" max="1044" width="12.140625" style="23" customWidth="1"/>
    <col min="1045" max="1280" width="9.140625" style="23"/>
    <col min="1281" max="1281" width="13.85546875" style="23" customWidth="1"/>
    <col min="1282" max="1283" width="7.140625" style="23" customWidth="1"/>
    <col min="1284" max="1284" width="12.140625" style="23" customWidth="1"/>
    <col min="1285" max="1286" width="7.140625" style="23" customWidth="1"/>
    <col min="1287" max="1287" width="12.140625" style="23" customWidth="1"/>
    <col min="1288" max="1289" width="7.140625" style="23" customWidth="1"/>
    <col min="1290" max="1290" width="12.140625" style="23" customWidth="1"/>
    <col min="1291" max="1292" width="7.140625" style="23" customWidth="1"/>
    <col min="1293" max="1293" width="12.140625" style="23" customWidth="1"/>
    <col min="1294" max="1295" width="7.140625" style="23" customWidth="1"/>
    <col min="1296" max="1296" width="12.140625" style="23" customWidth="1"/>
    <col min="1297" max="1298" width="7.140625" style="23" customWidth="1"/>
    <col min="1299" max="1299" width="9.28515625" style="23" customWidth="1"/>
    <col min="1300" max="1300" width="12.140625" style="23" customWidth="1"/>
    <col min="1301" max="1536" width="9.140625" style="23"/>
    <col min="1537" max="1537" width="13.85546875" style="23" customWidth="1"/>
    <col min="1538" max="1539" width="7.140625" style="23" customWidth="1"/>
    <col min="1540" max="1540" width="12.140625" style="23" customWidth="1"/>
    <col min="1541" max="1542" width="7.140625" style="23" customWidth="1"/>
    <col min="1543" max="1543" width="12.140625" style="23" customWidth="1"/>
    <col min="1544" max="1545" width="7.140625" style="23" customWidth="1"/>
    <col min="1546" max="1546" width="12.140625" style="23" customWidth="1"/>
    <col min="1547" max="1548" width="7.140625" style="23" customWidth="1"/>
    <col min="1549" max="1549" width="12.140625" style="23" customWidth="1"/>
    <col min="1550" max="1551" width="7.140625" style="23" customWidth="1"/>
    <col min="1552" max="1552" width="12.140625" style="23" customWidth="1"/>
    <col min="1553" max="1554" width="7.140625" style="23" customWidth="1"/>
    <col min="1555" max="1555" width="9.28515625" style="23" customWidth="1"/>
    <col min="1556" max="1556" width="12.140625" style="23" customWidth="1"/>
    <col min="1557" max="1792" width="9.140625" style="23"/>
    <col min="1793" max="1793" width="13.85546875" style="23" customWidth="1"/>
    <col min="1794" max="1795" width="7.140625" style="23" customWidth="1"/>
    <col min="1796" max="1796" width="12.140625" style="23" customWidth="1"/>
    <col min="1797" max="1798" width="7.140625" style="23" customWidth="1"/>
    <col min="1799" max="1799" width="12.140625" style="23" customWidth="1"/>
    <col min="1800" max="1801" width="7.140625" style="23" customWidth="1"/>
    <col min="1802" max="1802" width="12.140625" style="23" customWidth="1"/>
    <col min="1803" max="1804" width="7.140625" style="23" customWidth="1"/>
    <col min="1805" max="1805" width="12.140625" style="23" customWidth="1"/>
    <col min="1806" max="1807" width="7.140625" style="23" customWidth="1"/>
    <col min="1808" max="1808" width="12.140625" style="23" customWidth="1"/>
    <col min="1809" max="1810" width="7.140625" style="23" customWidth="1"/>
    <col min="1811" max="1811" width="9.28515625" style="23" customWidth="1"/>
    <col min="1812" max="1812" width="12.140625" style="23" customWidth="1"/>
    <col min="1813" max="2048" width="9.140625" style="23"/>
    <col min="2049" max="2049" width="13.85546875" style="23" customWidth="1"/>
    <col min="2050" max="2051" width="7.140625" style="23" customWidth="1"/>
    <col min="2052" max="2052" width="12.140625" style="23" customWidth="1"/>
    <col min="2053" max="2054" width="7.140625" style="23" customWidth="1"/>
    <col min="2055" max="2055" width="12.140625" style="23" customWidth="1"/>
    <col min="2056" max="2057" width="7.140625" style="23" customWidth="1"/>
    <col min="2058" max="2058" width="12.140625" style="23" customWidth="1"/>
    <col min="2059" max="2060" width="7.140625" style="23" customWidth="1"/>
    <col min="2061" max="2061" width="12.140625" style="23" customWidth="1"/>
    <col min="2062" max="2063" width="7.140625" style="23" customWidth="1"/>
    <col min="2064" max="2064" width="12.140625" style="23" customWidth="1"/>
    <col min="2065" max="2066" width="7.140625" style="23" customWidth="1"/>
    <col min="2067" max="2067" width="9.28515625" style="23" customWidth="1"/>
    <col min="2068" max="2068" width="12.140625" style="23" customWidth="1"/>
    <col min="2069" max="2304" width="9.140625" style="23"/>
    <col min="2305" max="2305" width="13.85546875" style="23" customWidth="1"/>
    <col min="2306" max="2307" width="7.140625" style="23" customWidth="1"/>
    <col min="2308" max="2308" width="12.140625" style="23" customWidth="1"/>
    <col min="2309" max="2310" width="7.140625" style="23" customWidth="1"/>
    <col min="2311" max="2311" width="12.140625" style="23" customWidth="1"/>
    <col min="2312" max="2313" width="7.140625" style="23" customWidth="1"/>
    <col min="2314" max="2314" width="12.140625" style="23" customWidth="1"/>
    <col min="2315" max="2316" width="7.140625" style="23" customWidth="1"/>
    <col min="2317" max="2317" width="12.140625" style="23" customWidth="1"/>
    <col min="2318" max="2319" width="7.140625" style="23" customWidth="1"/>
    <col min="2320" max="2320" width="12.140625" style="23" customWidth="1"/>
    <col min="2321" max="2322" width="7.140625" style="23" customWidth="1"/>
    <col min="2323" max="2323" width="9.28515625" style="23" customWidth="1"/>
    <col min="2324" max="2324" width="12.140625" style="23" customWidth="1"/>
    <col min="2325" max="2560" width="9.140625" style="23"/>
    <col min="2561" max="2561" width="13.85546875" style="23" customWidth="1"/>
    <col min="2562" max="2563" width="7.140625" style="23" customWidth="1"/>
    <col min="2564" max="2564" width="12.140625" style="23" customWidth="1"/>
    <col min="2565" max="2566" width="7.140625" style="23" customWidth="1"/>
    <col min="2567" max="2567" width="12.140625" style="23" customWidth="1"/>
    <col min="2568" max="2569" width="7.140625" style="23" customWidth="1"/>
    <col min="2570" max="2570" width="12.140625" style="23" customWidth="1"/>
    <col min="2571" max="2572" width="7.140625" style="23" customWidth="1"/>
    <col min="2573" max="2573" width="12.140625" style="23" customWidth="1"/>
    <col min="2574" max="2575" width="7.140625" style="23" customWidth="1"/>
    <col min="2576" max="2576" width="12.140625" style="23" customWidth="1"/>
    <col min="2577" max="2578" width="7.140625" style="23" customWidth="1"/>
    <col min="2579" max="2579" width="9.28515625" style="23" customWidth="1"/>
    <col min="2580" max="2580" width="12.140625" style="23" customWidth="1"/>
    <col min="2581" max="2816" width="9.140625" style="23"/>
    <col min="2817" max="2817" width="13.85546875" style="23" customWidth="1"/>
    <col min="2818" max="2819" width="7.140625" style="23" customWidth="1"/>
    <col min="2820" max="2820" width="12.140625" style="23" customWidth="1"/>
    <col min="2821" max="2822" width="7.140625" style="23" customWidth="1"/>
    <col min="2823" max="2823" width="12.140625" style="23" customWidth="1"/>
    <col min="2824" max="2825" width="7.140625" style="23" customWidth="1"/>
    <col min="2826" max="2826" width="12.140625" style="23" customWidth="1"/>
    <col min="2827" max="2828" width="7.140625" style="23" customWidth="1"/>
    <col min="2829" max="2829" width="12.140625" style="23" customWidth="1"/>
    <col min="2830" max="2831" width="7.140625" style="23" customWidth="1"/>
    <col min="2832" max="2832" width="12.140625" style="23" customWidth="1"/>
    <col min="2833" max="2834" width="7.140625" style="23" customWidth="1"/>
    <col min="2835" max="2835" width="9.28515625" style="23" customWidth="1"/>
    <col min="2836" max="2836" width="12.140625" style="23" customWidth="1"/>
    <col min="2837" max="3072" width="9.140625" style="23"/>
    <col min="3073" max="3073" width="13.85546875" style="23" customWidth="1"/>
    <col min="3074" max="3075" width="7.140625" style="23" customWidth="1"/>
    <col min="3076" max="3076" width="12.140625" style="23" customWidth="1"/>
    <col min="3077" max="3078" width="7.140625" style="23" customWidth="1"/>
    <col min="3079" max="3079" width="12.140625" style="23" customWidth="1"/>
    <col min="3080" max="3081" width="7.140625" style="23" customWidth="1"/>
    <col min="3082" max="3082" width="12.140625" style="23" customWidth="1"/>
    <col min="3083" max="3084" width="7.140625" style="23" customWidth="1"/>
    <col min="3085" max="3085" width="12.140625" style="23" customWidth="1"/>
    <col min="3086" max="3087" width="7.140625" style="23" customWidth="1"/>
    <col min="3088" max="3088" width="12.140625" style="23" customWidth="1"/>
    <col min="3089" max="3090" width="7.140625" style="23" customWidth="1"/>
    <col min="3091" max="3091" width="9.28515625" style="23" customWidth="1"/>
    <col min="3092" max="3092" width="12.140625" style="23" customWidth="1"/>
    <col min="3093" max="3328" width="9.140625" style="23"/>
    <col min="3329" max="3329" width="13.85546875" style="23" customWidth="1"/>
    <col min="3330" max="3331" width="7.140625" style="23" customWidth="1"/>
    <col min="3332" max="3332" width="12.140625" style="23" customWidth="1"/>
    <col min="3333" max="3334" width="7.140625" style="23" customWidth="1"/>
    <col min="3335" max="3335" width="12.140625" style="23" customWidth="1"/>
    <col min="3336" max="3337" width="7.140625" style="23" customWidth="1"/>
    <col min="3338" max="3338" width="12.140625" style="23" customWidth="1"/>
    <col min="3339" max="3340" width="7.140625" style="23" customWidth="1"/>
    <col min="3341" max="3341" width="12.140625" style="23" customWidth="1"/>
    <col min="3342" max="3343" width="7.140625" style="23" customWidth="1"/>
    <col min="3344" max="3344" width="12.140625" style="23" customWidth="1"/>
    <col min="3345" max="3346" width="7.140625" style="23" customWidth="1"/>
    <col min="3347" max="3347" width="9.28515625" style="23" customWidth="1"/>
    <col min="3348" max="3348" width="12.140625" style="23" customWidth="1"/>
    <col min="3349" max="3584" width="9.140625" style="23"/>
    <col min="3585" max="3585" width="13.85546875" style="23" customWidth="1"/>
    <col min="3586" max="3587" width="7.140625" style="23" customWidth="1"/>
    <col min="3588" max="3588" width="12.140625" style="23" customWidth="1"/>
    <col min="3589" max="3590" width="7.140625" style="23" customWidth="1"/>
    <col min="3591" max="3591" width="12.140625" style="23" customWidth="1"/>
    <col min="3592" max="3593" width="7.140625" style="23" customWidth="1"/>
    <col min="3594" max="3594" width="12.140625" style="23" customWidth="1"/>
    <col min="3595" max="3596" width="7.140625" style="23" customWidth="1"/>
    <col min="3597" max="3597" width="12.140625" style="23" customWidth="1"/>
    <col min="3598" max="3599" width="7.140625" style="23" customWidth="1"/>
    <col min="3600" max="3600" width="12.140625" style="23" customWidth="1"/>
    <col min="3601" max="3602" width="7.140625" style="23" customWidth="1"/>
    <col min="3603" max="3603" width="9.28515625" style="23" customWidth="1"/>
    <col min="3604" max="3604" width="12.140625" style="23" customWidth="1"/>
    <col min="3605" max="3840" width="9.140625" style="23"/>
    <col min="3841" max="3841" width="13.85546875" style="23" customWidth="1"/>
    <col min="3842" max="3843" width="7.140625" style="23" customWidth="1"/>
    <col min="3844" max="3844" width="12.140625" style="23" customWidth="1"/>
    <col min="3845" max="3846" width="7.140625" style="23" customWidth="1"/>
    <col min="3847" max="3847" width="12.140625" style="23" customWidth="1"/>
    <col min="3848" max="3849" width="7.140625" style="23" customWidth="1"/>
    <col min="3850" max="3850" width="12.140625" style="23" customWidth="1"/>
    <col min="3851" max="3852" width="7.140625" style="23" customWidth="1"/>
    <col min="3853" max="3853" width="12.140625" style="23" customWidth="1"/>
    <col min="3854" max="3855" width="7.140625" style="23" customWidth="1"/>
    <col min="3856" max="3856" width="12.140625" style="23" customWidth="1"/>
    <col min="3857" max="3858" width="7.140625" style="23" customWidth="1"/>
    <col min="3859" max="3859" width="9.28515625" style="23" customWidth="1"/>
    <col min="3860" max="3860" width="12.140625" style="23" customWidth="1"/>
    <col min="3861" max="4096" width="9.140625" style="23"/>
    <col min="4097" max="4097" width="13.85546875" style="23" customWidth="1"/>
    <col min="4098" max="4099" width="7.140625" style="23" customWidth="1"/>
    <col min="4100" max="4100" width="12.140625" style="23" customWidth="1"/>
    <col min="4101" max="4102" width="7.140625" style="23" customWidth="1"/>
    <col min="4103" max="4103" width="12.140625" style="23" customWidth="1"/>
    <col min="4104" max="4105" width="7.140625" style="23" customWidth="1"/>
    <col min="4106" max="4106" width="12.140625" style="23" customWidth="1"/>
    <col min="4107" max="4108" width="7.140625" style="23" customWidth="1"/>
    <col min="4109" max="4109" width="12.140625" style="23" customWidth="1"/>
    <col min="4110" max="4111" width="7.140625" style="23" customWidth="1"/>
    <col min="4112" max="4112" width="12.140625" style="23" customWidth="1"/>
    <col min="4113" max="4114" width="7.140625" style="23" customWidth="1"/>
    <col min="4115" max="4115" width="9.28515625" style="23" customWidth="1"/>
    <col min="4116" max="4116" width="12.140625" style="23" customWidth="1"/>
    <col min="4117" max="4352" width="9.140625" style="23"/>
    <col min="4353" max="4353" width="13.85546875" style="23" customWidth="1"/>
    <col min="4354" max="4355" width="7.140625" style="23" customWidth="1"/>
    <col min="4356" max="4356" width="12.140625" style="23" customWidth="1"/>
    <col min="4357" max="4358" width="7.140625" style="23" customWidth="1"/>
    <col min="4359" max="4359" width="12.140625" style="23" customWidth="1"/>
    <col min="4360" max="4361" width="7.140625" style="23" customWidth="1"/>
    <col min="4362" max="4362" width="12.140625" style="23" customWidth="1"/>
    <col min="4363" max="4364" width="7.140625" style="23" customWidth="1"/>
    <col min="4365" max="4365" width="12.140625" style="23" customWidth="1"/>
    <col min="4366" max="4367" width="7.140625" style="23" customWidth="1"/>
    <col min="4368" max="4368" width="12.140625" style="23" customWidth="1"/>
    <col min="4369" max="4370" width="7.140625" style="23" customWidth="1"/>
    <col min="4371" max="4371" width="9.28515625" style="23" customWidth="1"/>
    <col min="4372" max="4372" width="12.140625" style="23" customWidth="1"/>
    <col min="4373" max="4608" width="9.140625" style="23"/>
    <col min="4609" max="4609" width="13.85546875" style="23" customWidth="1"/>
    <col min="4610" max="4611" width="7.140625" style="23" customWidth="1"/>
    <col min="4612" max="4612" width="12.140625" style="23" customWidth="1"/>
    <col min="4613" max="4614" width="7.140625" style="23" customWidth="1"/>
    <col min="4615" max="4615" width="12.140625" style="23" customWidth="1"/>
    <col min="4616" max="4617" width="7.140625" style="23" customWidth="1"/>
    <col min="4618" max="4618" width="12.140625" style="23" customWidth="1"/>
    <col min="4619" max="4620" width="7.140625" style="23" customWidth="1"/>
    <col min="4621" max="4621" width="12.140625" style="23" customWidth="1"/>
    <col min="4622" max="4623" width="7.140625" style="23" customWidth="1"/>
    <col min="4624" max="4624" width="12.140625" style="23" customWidth="1"/>
    <col min="4625" max="4626" width="7.140625" style="23" customWidth="1"/>
    <col min="4627" max="4627" width="9.28515625" style="23" customWidth="1"/>
    <col min="4628" max="4628" width="12.140625" style="23" customWidth="1"/>
    <col min="4629" max="4864" width="9.140625" style="23"/>
    <col min="4865" max="4865" width="13.85546875" style="23" customWidth="1"/>
    <col min="4866" max="4867" width="7.140625" style="23" customWidth="1"/>
    <col min="4868" max="4868" width="12.140625" style="23" customWidth="1"/>
    <col min="4869" max="4870" width="7.140625" style="23" customWidth="1"/>
    <col min="4871" max="4871" width="12.140625" style="23" customWidth="1"/>
    <col min="4872" max="4873" width="7.140625" style="23" customWidth="1"/>
    <col min="4874" max="4874" width="12.140625" style="23" customWidth="1"/>
    <col min="4875" max="4876" width="7.140625" style="23" customWidth="1"/>
    <col min="4877" max="4877" width="12.140625" style="23" customWidth="1"/>
    <col min="4878" max="4879" width="7.140625" style="23" customWidth="1"/>
    <col min="4880" max="4880" width="12.140625" style="23" customWidth="1"/>
    <col min="4881" max="4882" width="7.140625" style="23" customWidth="1"/>
    <col min="4883" max="4883" width="9.28515625" style="23" customWidth="1"/>
    <col min="4884" max="4884" width="12.140625" style="23" customWidth="1"/>
    <col min="4885" max="5120" width="9.140625" style="23"/>
    <col min="5121" max="5121" width="13.85546875" style="23" customWidth="1"/>
    <col min="5122" max="5123" width="7.140625" style="23" customWidth="1"/>
    <col min="5124" max="5124" width="12.140625" style="23" customWidth="1"/>
    <col min="5125" max="5126" width="7.140625" style="23" customWidth="1"/>
    <col min="5127" max="5127" width="12.140625" style="23" customWidth="1"/>
    <col min="5128" max="5129" width="7.140625" style="23" customWidth="1"/>
    <col min="5130" max="5130" width="12.140625" style="23" customWidth="1"/>
    <col min="5131" max="5132" width="7.140625" style="23" customWidth="1"/>
    <col min="5133" max="5133" width="12.140625" style="23" customWidth="1"/>
    <col min="5134" max="5135" width="7.140625" style="23" customWidth="1"/>
    <col min="5136" max="5136" width="12.140625" style="23" customWidth="1"/>
    <col min="5137" max="5138" width="7.140625" style="23" customWidth="1"/>
    <col min="5139" max="5139" width="9.28515625" style="23" customWidth="1"/>
    <col min="5140" max="5140" width="12.140625" style="23" customWidth="1"/>
    <col min="5141" max="5376" width="9.140625" style="23"/>
    <col min="5377" max="5377" width="13.85546875" style="23" customWidth="1"/>
    <col min="5378" max="5379" width="7.140625" style="23" customWidth="1"/>
    <col min="5380" max="5380" width="12.140625" style="23" customWidth="1"/>
    <col min="5381" max="5382" width="7.140625" style="23" customWidth="1"/>
    <col min="5383" max="5383" width="12.140625" style="23" customWidth="1"/>
    <col min="5384" max="5385" width="7.140625" style="23" customWidth="1"/>
    <col min="5386" max="5386" width="12.140625" style="23" customWidth="1"/>
    <col min="5387" max="5388" width="7.140625" style="23" customWidth="1"/>
    <col min="5389" max="5389" width="12.140625" style="23" customWidth="1"/>
    <col min="5390" max="5391" width="7.140625" style="23" customWidth="1"/>
    <col min="5392" max="5392" width="12.140625" style="23" customWidth="1"/>
    <col min="5393" max="5394" width="7.140625" style="23" customWidth="1"/>
    <col min="5395" max="5395" width="9.28515625" style="23" customWidth="1"/>
    <col min="5396" max="5396" width="12.140625" style="23" customWidth="1"/>
    <col min="5397" max="5632" width="9.140625" style="23"/>
    <col min="5633" max="5633" width="13.85546875" style="23" customWidth="1"/>
    <col min="5634" max="5635" width="7.140625" style="23" customWidth="1"/>
    <col min="5636" max="5636" width="12.140625" style="23" customWidth="1"/>
    <col min="5637" max="5638" width="7.140625" style="23" customWidth="1"/>
    <col min="5639" max="5639" width="12.140625" style="23" customWidth="1"/>
    <col min="5640" max="5641" width="7.140625" style="23" customWidth="1"/>
    <col min="5642" max="5642" width="12.140625" style="23" customWidth="1"/>
    <col min="5643" max="5644" width="7.140625" style="23" customWidth="1"/>
    <col min="5645" max="5645" width="12.140625" style="23" customWidth="1"/>
    <col min="5646" max="5647" width="7.140625" style="23" customWidth="1"/>
    <col min="5648" max="5648" width="12.140625" style="23" customWidth="1"/>
    <col min="5649" max="5650" width="7.140625" style="23" customWidth="1"/>
    <col min="5651" max="5651" width="9.28515625" style="23" customWidth="1"/>
    <col min="5652" max="5652" width="12.140625" style="23" customWidth="1"/>
    <col min="5653" max="5888" width="9.140625" style="23"/>
    <col min="5889" max="5889" width="13.85546875" style="23" customWidth="1"/>
    <col min="5890" max="5891" width="7.140625" style="23" customWidth="1"/>
    <col min="5892" max="5892" width="12.140625" style="23" customWidth="1"/>
    <col min="5893" max="5894" width="7.140625" style="23" customWidth="1"/>
    <col min="5895" max="5895" width="12.140625" style="23" customWidth="1"/>
    <col min="5896" max="5897" width="7.140625" style="23" customWidth="1"/>
    <col min="5898" max="5898" width="12.140625" style="23" customWidth="1"/>
    <col min="5899" max="5900" width="7.140625" style="23" customWidth="1"/>
    <col min="5901" max="5901" width="12.140625" style="23" customWidth="1"/>
    <col min="5902" max="5903" width="7.140625" style="23" customWidth="1"/>
    <col min="5904" max="5904" width="12.140625" style="23" customWidth="1"/>
    <col min="5905" max="5906" width="7.140625" style="23" customWidth="1"/>
    <col min="5907" max="5907" width="9.28515625" style="23" customWidth="1"/>
    <col min="5908" max="5908" width="12.140625" style="23" customWidth="1"/>
    <col min="5909" max="6144" width="9.140625" style="23"/>
    <col min="6145" max="6145" width="13.85546875" style="23" customWidth="1"/>
    <col min="6146" max="6147" width="7.140625" style="23" customWidth="1"/>
    <col min="6148" max="6148" width="12.140625" style="23" customWidth="1"/>
    <col min="6149" max="6150" width="7.140625" style="23" customWidth="1"/>
    <col min="6151" max="6151" width="12.140625" style="23" customWidth="1"/>
    <col min="6152" max="6153" width="7.140625" style="23" customWidth="1"/>
    <col min="6154" max="6154" width="12.140625" style="23" customWidth="1"/>
    <col min="6155" max="6156" width="7.140625" style="23" customWidth="1"/>
    <col min="6157" max="6157" width="12.140625" style="23" customWidth="1"/>
    <col min="6158" max="6159" width="7.140625" style="23" customWidth="1"/>
    <col min="6160" max="6160" width="12.140625" style="23" customWidth="1"/>
    <col min="6161" max="6162" width="7.140625" style="23" customWidth="1"/>
    <col min="6163" max="6163" width="9.28515625" style="23" customWidth="1"/>
    <col min="6164" max="6164" width="12.140625" style="23" customWidth="1"/>
    <col min="6165" max="6400" width="9.140625" style="23"/>
    <col min="6401" max="6401" width="13.85546875" style="23" customWidth="1"/>
    <col min="6402" max="6403" width="7.140625" style="23" customWidth="1"/>
    <col min="6404" max="6404" width="12.140625" style="23" customWidth="1"/>
    <col min="6405" max="6406" width="7.140625" style="23" customWidth="1"/>
    <col min="6407" max="6407" width="12.140625" style="23" customWidth="1"/>
    <col min="6408" max="6409" width="7.140625" style="23" customWidth="1"/>
    <col min="6410" max="6410" width="12.140625" style="23" customWidth="1"/>
    <col min="6411" max="6412" width="7.140625" style="23" customWidth="1"/>
    <col min="6413" max="6413" width="12.140625" style="23" customWidth="1"/>
    <col min="6414" max="6415" width="7.140625" style="23" customWidth="1"/>
    <col min="6416" max="6416" width="12.140625" style="23" customWidth="1"/>
    <col min="6417" max="6418" width="7.140625" style="23" customWidth="1"/>
    <col min="6419" max="6419" width="9.28515625" style="23" customWidth="1"/>
    <col min="6420" max="6420" width="12.140625" style="23" customWidth="1"/>
    <col min="6421" max="6656" width="9.140625" style="23"/>
    <col min="6657" max="6657" width="13.85546875" style="23" customWidth="1"/>
    <col min="6658" max="6659" width="7.140625" style="23" customWidth="1"/>
    <col min="6660" max="6660" width="12.140625" style="23" customWidth="1"/>
    <col min="6661" max="6662" width="7.140625" style="23" customWidth="1"/>
    <col min="6663" max="6663" width="12.140625" style="23" customWidth="1"/>
    <col min="6664" max="6665" width="7.140625" style="23" customWidth="1"/>
    <col min="6666" max="6666" width="12.140625" style="23" customWidth="1"/>
    <col min="6667" max="6668" width="7.140625" style="23" customWidth="1"/>
    <col min="6669" max="6669" width="12.140625" style="23" customWidth="1"/>
    <col min="6670" max="6671" width="7.140625" style="23" customWidth="1"/>
    <col min="6672" max="6672" width="12.140625" style="23" customWidth="1"/>
    <col min="6673" max="6674" width="7.140625" style="23" customWidth="1"/>
    <col min="6675" max="6675" width="9.28515625" style="23" customWidth="1"/>
    <col min="6676" max="6676" width="12.140625" style="23" customWidth="1"/>
    <col min="6677" max="6912" width="9.140625" style="23"/>
    <col min="6913" max="6913" width="13.85546875" style="23" customWidth="1"/>
    <col min="6914" max="6915" width="7.140625" style="23" customWidth="1"/>
    <col min="6916" max="6916" width="12.140625" style="23" customWidth="1"/>
    <col min="6917" max="6918" width="7.140625" style="23" customWidth="1"/>
    <col min="6919" max="6919" width="12.140625" style="23" customWidth="1"/>
    <col min="6920" max="6921" width="7.140625" style="23" customWidth="1"/>
    <col min="6922" max="6922" width="12.140625" style="23" customWidth="1"/>
    <col min="6923" max="6924" width="7.140625" style="23" customWidth="1"/>
    <col min="6925" max="6925" width="12.140625" style="23" customWidth="1"/>
    <col min="6926" max="6927" width="7.140625" style="23" customWidth="1"/>
    <col min="6928" max="6928" width="12.140625" style="23" customWidth="1"/>
    <col min="6929" max="6930" width="7.140625" style="23" customWidth="1"/>
    <col min="6931" max="6931" width="9.28515625" style="23" customWidth="1"/>
    <col min="6932" max="6932" width="12.140625" style="23" customWidth="1"/>
    <col min="6933" max="7168" width="9.140625" style="23"/>
    <col min="7169" max="7169" width="13.85546875" style="23" customWidth="1"/>
    <col min="7170" max="7171" width="7.140625" style="23" customWidth="1"/>
    <col min="7172" max="7172" width="12.140625" style="23" customWidth="1"/>
    <col min="7173" max="7174" width="7.140625" style="23" customWidth="1"/>
    <col min="7175" max="7175" width="12.140625" style="23" customWidth="1"/>
    <col min="7176" max="7177" width="7.140625" style="23" customWidth="1"/>
    <col min="7178" max="7178" width="12.140625" style="23" customWidth="1"/>
    <col min="7179" max="7180" width="7.140625" style="23" customWidth="1"/>
    <col min="7181" max="7181" width="12.140625" style="23" customWidth="1"/>
    <col min="7182" max="7183" width="7.140625" style="23" customWidth="1"/>
    <col min="7184" max="7184" width="12.140625" style="23" customWidth="1"/>
    <col min="7185" max="7186" width="7.140625" style="23" customWidth="1"/>
    <col min="7187" max="7187" width="9.28515625" style="23" customWidth="1"/>
    <col min="7188" max="7188" width="12.140625" style="23" customWidth="1"/>
    <col min="7189" max="7424" width="9.140625" style="23"/>
    <col min="7425" max="7425" width="13.85546875" style="23" customWidth="1"/>
    <col min="7426" max="7427" width="7.140625" style="23" customWidth="1"/>
    <col min="7428" max="7428" width="12.140625" style="23" customWidth="1"/>
    <col min="7429" max="7430" width="7.140625" style="23" customWidth="1"/>
    <col min="7431" max="7431" width="12.140625" style="23" customWidth="1"/>
    <col min="7432" max="7433" width="7.140625" style="23" customWidth="1"/>
    <col min="7434" max="7434" width="12.140625" style="23" customWidth="1"/>
    <col min="7435" max="7436" width="7.140625" style="23" customWidth="1"/>
    <col min="7437" max="7437" width="12.140625" style="23" customWidth="1"/>
    <col min="7438" max="7439" width="7.140625" style="23" customWidth="1"/>
    <col min="7440" max="7440" width="12.140625" style="23" customWidth="1"/>
    <col min="7441" max="7442" width="7.140625" style="23" customWidth="1"/>
    <col min="7443" max="7443" width="9.28515625" style="23" customWidth="1"/>
    <col min="7444" max="7444" width="12.140625" style="23" customWidth="1"/>
    <col min="7445" max="7680" width="9.140625" style="23"/>
    <col min="7681" max="7681" width="13.85546875" style="23" customWidth="1"/>
    <col min="7682" max="7683" width="7.140625" style="23" customWidth="1"/>
    <col min="7684" max="7684" width="12.140625" style="23" customWidth="1"/>
    <col min="7685" max="7686" width="7.140625" style="23" customWidth="1"/>
    <col min="7687" max="7687" width="12.140625" style="23" customWidth="1"/>
    <col min="7688" max="7689" width="7.140625" style="23" customWidth="1"/>
    <col min="7690" max="7690" width="12.140625" style="23" customWidth="1"/>
    <col min="7691" max="7692" width="7.140625" style="23" customWidth="1"/>
    <col min="7693" max="7693" width="12.140625" style="23" customWidth="1"/>
    <col min="7694" max="7695" width="7.140625" style="23" customWidth="1"/>
    <col min="7696" max="7696" width="12.140625" style="23" customWidth="1"/>
    <col min="7697" max="7698" width="7.140625" style="23" customWidth="1"/>
    <col min="7699" max="7699" width="9.28515625" style="23" customWidth="1"/>
    <col min="7700" max="7700" width="12.140625" style="23" customWidth="1"/>
    <col min="7701" max="7936" width="9.140625" style="23"/>
    <col min="7937" max="7937" width="13.85546875" style="23" customWidth="1"/>
    <col min="7938" max="7939" width="7.140625" style="23" customWidth="1"/>
    <col min="7940" max="7940" width="12.140625" style="23" customWidth="1"/>
    <col min="7941" max="7942" width="7.140625" style="23" customWidth="1"/>
    <col min="7943" max="7943" width="12.140625" style="23" customWidth="1"/>
    <col min="7944" max="7945" width="7.140625" style="23" customWidth="1"/>
    <col min="7946" max="7946" width="12.140625" style="23" customWidth="1"/>
    <col min="7947" max="7948" width="7.140625" style="23" customWidth="1"/>
    <col min="7949" max="7949" width="12.140625" style="23" customWidth="1"/>
    <col min="7950" max="7951" width="7.140625" style="23" customWidth="1"/>
    <col min="7952" max="7952" width="12.140625" style="23" customWidth="1"/>
    <col min="7953" max="7954" width="7.140625" style="23" customWidth="1"/>
    <col min="7955" max="7955" width="9.28515625" style="23" customWidth="1"/>
    <col min="7956" max="7956" width="12.140625" style="23" customWidth="1"/>
    <col min="7957" max="8192" width="9.140625" style="23"/>
    <col min="8193" max="8193" width="13.85546875" style="23" customWidth="1"/>
    <col min="8194" max="8195" width="7.140625" style="23" customWidth="1"/>
    <col min="8196" max="8196" width="12.140625" style="23" customWidth="1"/>
    <col min="8197" max="8198" width="7.140625" style="23" customWidth="1"/>
    <col min="8199" max="8199" width="12.140625" style="23" customWidth="1"/>
    <col min="8200" max="8201" width="7.140625" style="23" customWidth="1"/>
    <col min="8202" max="8202" width="12.140625" style="23" customWidth="1"/>
    <col min="8203" max="8204" width="7.140625" style="23" customWidth="1"/>
    <col min="8205" max="8205" width="12.140625" style="23" customWidth="1"/>
    <col min="8206" max="8207" width="7.140625" style="23" customWidth="1"/>
    <col min="8208" max="8208" width="12.140625" style="23" customWidth="1"/>
    <col min="8209" max="8210" width="7.140625" style="23" customWidth="1"/>
    <col min="8211" max="8211" width="9.28515625" style="23" customWidth="1"/>
    <col min="8212" max="8212" width="12.140625" style="23" customWidth="1"/>
    <col min="8213" max="8448" width="9.140625" style="23"/>
    <col min="8449" max="8449" width="13.85546875" style="23" customWidth="1"/>
    <col min="8450" max="8451" width="7.140625" style="23" customWidth="1"/>
    <col min="8452" max="8452" width="12.140625" style="23" customWidth="1"/>
    <col min="8453" max="8454" width="7.140625" style="23" customWidth="1"/>
    <col min="8455" max="8455" width="12.140625" style="23" customWidth="1"/>
    <col min="8456" max="8457" width="7.140625" style="23" customWidth="1"/>
    <col min="8458" max="8458" width="12.140625" style="23" customWidth="1"/>
    <col min="8459" max="8460" width="7.140625" style="23" customWidth="1"/>
    <col min="8461" max="8461" width="12.140625" style="23" customWidth="1"/>
    <col min="8462" max="8463" width="7.140625" style="23" customWidth="1"/>
    <col min="8464" max="8464" width="12.140625" style="23" customWidth="1"/>
    <col min="8465" max="8466" width="7.140625" style="23" customWidth="1"/>
    <col min="8467" max="8467" width="9.28515625" style="23" customWidth="1"/>
    <col min="8468" max="8468" width="12.140625" style="23" customWidth="1"/>
    <col min="8469" max="8704" width="9.140625" style="23"/>
    <col min="8705" max="8705" width="13.85546875" style="23" customWidth="1"/>
    <col min="8706" max="8707" width="7.140625" style="23" customWidth="1"/>
    <col min="8708" max="8708" width="12.140625" style="23" customWidth="1"/>
    <col min="8709" max="8710" width="7.140625" style="23" customWidth="1"/>
    <col min="8711" max="8711" width="12.140625" style="23" customWidth="1"/>
    <col min="8712" max="8713" width="7.140625" style="23" customWidth="1"/>
    <col min="8714" max="8714" width="12.140625" style="23" customWidth="1"/>
    <col min="8715" max="8716" width="7.140625" style="23" customWidth="1"/>
    <col min="8717" max="8717" width="12.140625" style="23" customWidth="1"/>
    <col min="8718" max="8719" width="7.140625" style="23" customWidth="1"/>
    <col min="8720" max="8720" width="12.140625" style="23" customWidth="1"/>
    <col min="8721" max="8722" width="7.140625" style="23" customWidth="1"/>
    <col min="8723" max="8723" width="9.28515625" style="23" customWidth="1"/>
    <col min="8724" max="8724" width="12.140625" style="23" customWidth="1"/>
    <col min="8725" max="8960" width="9.140625" style="23"/>
    <col min="8961" max="8961" width="13.85546875" style="23" customWidth="1"/>
    <col min="8962" max="8963" width="7.140625" style="23" customWidth="1"/>
    <col min="8964" max="8964" width="12.140625" style="23" customWidth="1"/>
    <col min="8965" max="8966" width="7.140625" style="23" customWidth="1"/>
    <col min="8967" max="8967" width="12.140625" style="23" customWidth="1"/>
    <col min="8968" max="8969" width="7.140625" style="23" customWidth="1"/>
    <col min="8970" max="8970" width="12.140625" style="23" customWidth="1"/>
    <col min="8971" max="8972" width="7.140625" style="23" customWidth="1"/>
    <col min="8973" max="8973" width="12.140625" style="23" customWidth="1"/>
    <col min="8974" max="8975" width="7.140625" style="23" customWidth="1"/>
    <col min="8976" max="8976" width="12.140625" style="23" customWidth="1"/>
    <col min="8977" max="8978" width="7.140625" style="23" customWidth="1"/>
    <col min="8979" max="8979" width="9.28515625" style="23" customWidth="1"/>
    <col min="8980" max="8980" width="12.140625" style="23" customWidth="1"/>
    <col min="8981" max="9216" width="9.140625" style="23"/>
    <col min="9217" max="9217" width="13.85546875" style="23" customWidth="1"/>
    <col min="9218" max="9219" width="7.140625" style="23" customWidth="1"/>
    <col min="9220" max="9220" width="12.140625" style="23" customWidth="1"/>
    <col min="9221" max="9222" width="7.140625" style="23" customWidth="1"/>
    <col min="9223" max="9223" width="12.140625" style="23" customWidth="1"/>
    <col min="9224" max="9225" width="7.140625" style="23" customWidth="1"/>
    <col min="9226" max="9226" width="12.140625" style="23" customWidth="1"/>
    <col min="9227" max="9228" width="7.140625" style="23" customWidth="1"/>
    <col min="9229" max="9229" width="12.140625" style="23" customWidth="1"/>
    <col min="9230" max="9231" width="7.140625" style="23" customWidth="1"/>
    <col min="9232" max="9232" width="12.140625" style="23" customWidth="1"/>
    <col min="9233" max="9234" width="7.140625" style="23" customWidth="1"/>
    <col min="9235" max="9235" width="9.28515625" style="23" customWidth="1"/>
    <col min="9236" max="9236" width="12.140625" style="23" customWidth="1"/>
    <col min="9237" max="9472" width="9.140625" style="23"/>
    <col min="9473" max="9473" width="13.85546875" style="23" customWidth="1"/>
    <col min="9474" max="9475" width="7.140625" style="23" customWidth="1"/>
    <col min="9476" max="9476" width="12.140625" style="23" customWidth="1"/>
    <col min="9477" max="9478" width="7.140625" style="23" customWidth="1"/>
    <col min="9479" max="9479" width="12.140625" style="23" customWidth="1"/>
    <col min="9480" max="9481" width="7.140625" style="23" customWidth="1"/>
    <col min="9482" max="9482" width="12.140625" style="23" customWidth="1"/>
    <col min="9483" max="9484" width="7.140625" style="23" customWidth="1"/>
    <col min="9485" max="9485" width="12.140625" style="23" customWidth="1"/>
    <col min="9486" max="9487" width="7.140625" style="23" customWidth="1"/>
    <col min="9488" max="9488" width="12.140625" style="23" customWidth="1"/>
    <col min="9489" max="9490" width="7.140625" style="23" customWidth="1"/>
    <col min="9491" max="9491" width="9.28515625" style="23" customWidth="1"/>
    <col min="9492" max="9492" width="12.140625" style="23" customWidth="1"/>
    <col min="9493" max="9728" width="9.140625" style="23"/>
    <col min="9729" max="9729" width="13.85546875" style="23" customWidth="1"/>
    <col min="9730" max="9731" width="7.140625" style="23" customWidth="1"/>
    <col min="9732" max="9732" width="12.140625" style="23" customWidth="1"/>
    <col min="9733" max="9734" width="7.140625" style="23" customWidth="1"/>
    <col min="9735" max="9735" width="12.140625" style="23" customWidth="1"/>
    <col min="9736" max="9737" width="7.140625" style="23" customWidth="1"/>
    <col min="9738" max="9738" width="12.140625" style="23" customWidth="1"/>
    <col min="9739" max="9740" width="7.140625" style="23" customWidth="1"/>
    <col min="9741" max="9741" width="12.140625" style="23" customWidth="1"/>
    <col min="9742" max="9743" width="7.140625" style="23" customWidth="1"/>
    <col min="9744" max="9744" width="12.140625" style="23" customWidth="1"/>
    <col min="9745" max="9746" width="7.140625" style="23" customWidth="1"/>
    <col min="9747" max="9747" width="9.28515625" style="23" customWidth="1"/>
    <col min="9748" max="9748" width="12.140625" style="23" customWidth="1"/>
    <col min="9749" max="9984" width="9.140625" style="23"/>
    <col min="9985" max="9985" width="13.85546875" style="23" customWidth="1"/>
    <col min="9986" max="9987" width="7.140625" style="23" customWidth="1"/>
    <col min="9988" max="9988" width="12.140625" style="23" customWidth="1"/>
    <col min="9989" max="9990" width="7.140625" style="23" customWidth="1"/>
    <col min="9991" max="9991" width="12.140625" style="23" customWidth="1"/>
    <col min="9992" max="9993" width="7.140625" style="23" customWidth="1"/>
    <col min="9994" max="9994" width="12.140625" style="23" customWidth="1"/>
    <col min="9995" max="9996" width="7.140625" style="23" customWidth="1"/>
    <col min="9997" max="9997" width="12.140625" style="23" customWidth="1"/>
    <col min="9998" max="9999" width="7.140625" style="23" customWidth="1"/>
    <col min="10000" max="10000" width="12.140625" style="23" customWidth="1"/>
    <col min="10001" max="10002" width="7.140625" style="23" customWidth="1"/>
    <col min="10003" max="10003" width="9.28515625" style="23" customWidth="1"/>
    <col min="10004" max="10004" width="12.140625" style="23" customWidth="1"/>
    <col min="10005" max="10240" width="9.140625" style="23"/>
    <col min="10241" max="10241" width="13.85546875" style="23" customWidth="1"/>
    <col min="10242" max="10243" width="7.140625" style="23" customWidth="1"/>
    <col min="10244" max="10244" width="12.140625" style="23" customWidth="1"/>
    <col min="10245" max="10246" width="7.140625" style="23" customWidth="1"/>
    <col min="10247" max="10247" width="12.140625" style="23" customWidth="1"/>
    <col min="10248" max="10249" width="7.140625" style="23" customWidth="1"/>
    <col min="10250" max="10250" width="12.140625" style="23" customWidth="1"/>
    <col min="10251" max="10252" width="7.140625" style="23" customWidth="1"/>
    <col min="10253" max="10253" width="12.140625" style="23" customWidth="1"/>
    <col min="10254" max="10255" width="7.140625" style="23" customWidth="1"/>
    <col min="10256" max="10256" width="12.140625" style="23" customWidth="1"/>
    <col min="10257" max="10258" width="7.140625" style="23" customWidth="1"/>
    <col min="10259" max="10259" width="9.28515625" style="23" customWidth="1"/>
    <col min="10260" max="10260" width="12.140625" style="23" customWidth="1"/>
    <col min="10261" max="10496" width="9.140625" style="23"/>
    <col min="10497" max="10497" width="13.85546875" style="23" customWidth="1"/>
    <col min="10498" max="10499" width="7.140625" style="23" customWidth="1"/>
    <col min="10500" max="10500" width="12.140625" style="23" customWidth="1"/>
    <col min="10501" max="10502" width="7.140625" style="23" customWidth="1"/>
    <col min="10503" max="10503" width="12.140625" style="23" customWidth="1"/>
    <col min="10504" max="10505" width="7.140625" style="23" customWidth="1"/>
    <col min="10506" max="10506" width="12.140625" style="23" customWidth="1"/>
    <col min="10507" max="10508" width="7.140625" style="23" customWidth="1"/>
    <col min="10509" max="10509" width="12.140625" style="23" customWidth="1"/>
    <col min="10510" max="10511" width="7.140625" style="23" customWidth="1"/>
    <col min="10512" max="10512" width="12.140625" style="23" customWidth="1"/>
    <col min="10513" max="10514" width="7.140625" style="23" customWidth="1"/>
    <col min="10515" max="10515" width="9.28515625" style="23" customWidth="1"/>
    <col min="10516" max="10516" width="12.140625" style="23" customWidth="1"/>
    <col min="10517" max="10752" width="9.140625" style="23"/>
    <col min="10753" max="10753" width="13.85546875" style="23" customWidth="1"/>
    <col min="10754" max="10755" width="7.140625" style="23" customWidth="1"/>
    <col min="10756" max="10756" width="12.140625" style="23" customWidth="1"/>
    <col min="10757" max="10758" width="7.140625" style="23" customWidth="1"/>
    <col min="10759" max="10759" width="12.140625" style="23" customWidth="1"/>
    <col min="10760" max="10761" width="7.140625" style="23" customWidth="1"/>
    <col min="10762" max="10762" width="12.140625" style="23" customWidth="1"/>
    <col min="10763" max="10764" width="7.140625" style="23" customWidth="1"/>
    <col min="10765" max="10765" width="12.140625" style="23" customWidth="1"/>
    <col min="10766" max="10767" width="7.140625" style="23" customWidth="1"/>
    <col min="10768" max="10768" width="12.140625" style="23" customWidth="1"/>
    <col min="10769" max="10770" width="7.140625" style="23" customWidth="1"/>
    <col min="10771" max="10771" width="9.28515625" style="23" customWidth="1"/>
    <col min="10772" max="10772" width="12.140625" style="23" customWidth="1"/>
    <col min="10773" max="11008" width="9.140625" style="23"/>
    <col min="11009" max="11009" width="13.85546875" style="23" customWidth="1"/>
    <col min="11010" max="11011" width="7.140625" style="23" customWidth="1"/>
    <col min="11012" max="11012" width="12.140625" style="23" customWidth="1"/>
    <col min="11013" max="11014" width="7.140625" style="23" customWidth="1"/>
    <col min="11015" max="11015" width="12.140625" style="23" customWidth="1"/>
    <col min="11016" max="11017" width="7.140625" style="23" customWidth="1"/>
    <col min="11018" max="11018" width="12.140625" style="23" customWidth="1"/>
    <col min="11019" max="11020" width="7.140625" style="23" customWidth="1"/>
    <col min="11021" max="11021" width="12.140625" style="23" customWidth="1"/>
    <col min="11022" max="11023" width="7.140625" style="23" customWidth="1"/>
    <col min="11024" max="11024" width="12.140625" style="23" customWidth="1"/>
    <col min="11025" max="11026" width="7.140625" style="23" customWidth="1"/>
    <col min="11027" max="11027" width="9.28515625" style="23" customWidth="1"/>
    <col min="11028" max="11028" width="12.140625" style="23" customWidth="1"/>
    <col min="11029" max="11264" width="9.140625" style="23"/>
    <col min="11265" max="11265" width="13.85546875" style="23" customWidth="1"/>
    <col min="11266" max="11267" width="7.140625" style="23" customWidth="1"/>
    <col min="11268" max="11268" width="12.140625" style="23" customWidth="1"/>
    <col min="11269" max="11270" width="7.140625" style="23" customWidth="1"/>
    <col min="11271" max="11271" width="12.140625" style="23" customWidth="1"/>
    <col min="11272" max="11273" width="7.140625" style="23" customWidth="1"/>
    <col min="11274" max="11274" width="12.140625" style="23" customWidth="1"/>
    <col min="11275" max="11276" width="7.140625" style="23" customWidth="1"/>
    <col min="11277" max="11277" width="12.140625" style="23" customWidth="1"/>
    <col min="11278" max="11279" width="7.140625" style="23" customWidth="1"/>
    <col min="11280" max="11280" width="12.140625" style="23" customWidth="1"/>
    <col min="11281" max="11282" width="7.140625" style="23" customWidth="1"/>
    <col min="11283" max="11283" width="9.28515625" style="23" customWidth="1"/>
    <col min="11284" max="11284" width="12.140625" style="23" customWidth="1"/>
    <col min="11285" max="11520" width="9.140625" style="23"/>
    <col min="11521" max="11521" width="13.85546875" style="23" customWidth="1"/>
    <col min="11522" max="11523" width="7.140625" style="23" customWidth="1"/>
    <col min="11524" max="11524" width="12.140625" style="23" customWidth="1"/>
    <col min="11525" max="11526" width="7.140625" style="23" customWidth="1"/>
    <col min="11527" max="11527" width="12.140625" style="23" customWidth="1"/>
    <col min="11528" max="11529" width="7.140625" style="23" customWidth="1"/>
    <col min="11530" max="11530" width="12.140625" style="23" customWidth="1"/>
    <col min="11531" max="11532" width="7.140625" style="23" customWidth="1"/>
    <col min="11533" max="11533" width="12.140625" style="23" customWidth="1"/>
    <col min="11534" max="11535" width="7.140625" style="23" customWidth="1"/>
    <col min="11536" max="11536" width="12.140625" style="23" customWidth="1"/>
    <col min="11537" max="11538" width="7.140625" style="23" customWidth="1"/>
    <col min="11539" max="11539" width="9.28515625" style="23" customWidth="1"/>
    <col min="11540" max="11540" width="12.140625" style="23" customWidth="1"/>
    <col min="11541" max="11776" width="9.140625" style="23"/>
    <col min="11777" max="11777" width="13.85546875" style="23" customWidth="1"/>
    <col min="11778" max="11779" width="7.140625" style="23" customWidth="1"/>
    <col min="11780" max="11780" width="12.140625" style="23" customWidth="1"/>
    <col min="11781" max="11782" width="7.140625" style="23" customWidth="1"/>
    <col min="11783" max="11783" width="12.140625" style="23" customWidth="1"/>
    <col min="11784" max="11785" width="7.140625" style="23" customWidth="1"/>
    <col min="11786" max="11786" width="12.140625" style="23" customWidth="1"/>
    <col min="11787" max="11788" width="7.140625" style="23" customWidth="1"/>
    <col min="11789" max="11789" width="12.140625" style="23" customWidth="1"/>
    <col min="11790" max="11791" width="7.140625" style="23" customWidth="1"/>
    <col min="11792" max="11792" width="12.140625" style="23" customWidth="1"/>
    <col min="11793" max="11794" width="7.140625" style="23" customWidth="1"/>
    <col min="11795" max="11795" width="9.28515625" style="23" customWidth="1"/>
    <col min="11796" max="11796" width="12.140625" style="23" customWidth="1"/>
    <col min="11797" max="12032" width="9.140625" style="23"/>
    <col min="12033" max="12033" width="13.85546875" style="23" customWidth="1"/>
    <col min="12034" max="12035" width="7.140625" style="23" customWidth="1"/>
    <col min="12036" max="12036" width="12.140625" style="23" customWidth="1"/>
    <col min="12037" max="12038" width="7.140625" style="23" customWidth="1"/>
    <col min="12039" max="12039" width="12.140625" style="23" customWidth="1"/>
    <col min="12040" max="12041" width="7.140625" style="23" customWidth="1"/>
    <col min="12042" max="12042" width="12.140625" style="23" customWidth="1"/>
    <col min="12043" max="12044" width="7.140625" style="23" customWidth="1"/>
    <col min="12045" max="12045" width="12.140625" style="23" customWidth="1"/>
    <col min="12046" max="12047" width="7.140625" style="23" customWidth="1"/>
    <col min="12048" max="12048" width="12.140625" style="23" customWidth="1"/>
    <col min="12049" max="12050" width="7.140625" style="23" customWidth="1"/>
    <col min="12051" max="12051" width="9.28515625" style="23" customWidth="1"/>
    <col min="12052" max="12052" width="12.140625" style="23" customWidth="1"/>
    <col min="12053" max="12288" width="9.140625" style="23"/>
    <col min="12289" max="12289" width="13.85546875" style="23" customWidth="1"/>
    <col min="12290" max="12291" width="7.140625" style="23" customWidth="1"/>
    <col min="12292" max="12292" width="12.140625" style="23" customWidth="1"/>
    <col min="12293" max="12294" width="7.140625" style="23" customWidth="1"/>
    <col min="12295" max="12295" width="12.140625" style="23" customWidth="1"/>
    <col min="12296" max="12297" width="7.140625" style="23" customWidth="1"/>
    <col min="12298" max="12298" width="12.140625" style="23" customWidth="1"/>
    <col min="12299" max="12300" width="7.140625" style="23" customWidth="1"/>
    <col min="12301" max="12301" width="12.140625" style="23" customWidth="1"/>
    <col min="12302" max="12303" width="7.140625" style="23" customWidth="1"/>
    <col min="12304" max="12304" width="12.140625" style="23" customWidth="1"/>
    <col min="12305" max="12306" width="7.140625" style="23" customWidth="1"/>
    <col min="12307" max="12307" width="9.28515625" style="23" customWidth="1"/>
    <col min="12308" max="12308" width="12.140625" style="23" customWidth="1"/>
    <col min="12309" max="12544" width="9.140625" style="23"/>
    <col min="12545" max="12545" width="13.85546875" style="23" customWidth="1"/>
    <col min="12546" max="12547" width="7.140625" style="23" customWidth="1"/>
    <col min="12548" max="12548" width="12.140625" style="23" customWidth="1"/>
    <col min="12549" max="12550" width="7.140625" style="23" customWidth="1"/>
    <col min="12551" max="12551" width="12.140625" style="23" customWidth="1"/>
    <col min="12552" max="12553" width="7.140625" style="23" customWidth="1"/>
    <col min="12554" max="12554" width="12.140625" style="23" customWidth="1"/>
    <col min="12555" max="12556" width="7.140625" style="23" customWidth="1"/>
    <col min="12557" max="12557" width="12.140625" style="23" customWidth="1"/>
    <col min="12558" max="12559" width="7.140625" style="23" customWidth="1"/>
    <col min="12560" max="12560" width="12.140625" style="23" customWidth="1"/>
    <col min="12561" max="12562" width="7.140625" style="23" customWidth="1"/>
    <col min="12563" max="12563" width="9.28515625" style="23" customWidth="1"/>
    <col min="12564" max="12564" width="12.140625" style="23" customWidth="1"/>
    <col min="12565" max="12800" width="9.140625" style="23"/>
    <col min="12801" max="12801" width="13.85546875" style="23" customWidth="1"/>
    <col min="12802" max="12803" width="7.140625" style="23" customWidth="1"/>
    <col min="12804" max="12804" width="12.140625" style="23" customWidth="1"/>
    <col min="12805" max="12806" width="7.140625" style="23" customWidth="1"/>
    <col min="12807" max="12807" width="12.140625" style="23" customWidth="1"/>
    <col min="12808" max="12809" width="7.140625" style="23" customWidth="1"/>
    <col min="12810" max="12810" width="12.140625" style="23" customWidth="1"/>
    <col min="12811" max="12812" width="7.140625" style="23" customWidth="1"/>
    <col min="12813" max="12813" width="12.140625" style="23" customWidth="1"/>
    <col min="12814" max="12815" width="7.140625" style="23" customWidth="1"/>
    <col min="12816" max="12816" width="12.140625" style="23" customWidth="1"/>
    <col min="12817" max="12818" width="7.140625" style="23" customWidth="1"/>
    <col min="12819" max="12819" width="9.28515625" style="23" customWidth="1"/>
    <col min="12820" max="12820" width="12.140625" style="23" customWidth="1"/>
    <col min="12821" max="13056" width="9.140625" style="23"/>
    <col min="13057" max="13057" width="13.85546875" style="23" customWidth="1"/>
    <col min="13058" max="13059" width="7.140625" style="23" customWidth="1"/>
    <col min="13060" max="13060" width="12.140625" style="23" customWidth="1"/>
    <col min="13061" max="13062" width="7.140625" style="23" customWidth="1"/>
    <col min="13063" max="13063" width="12.140625" style="23" customWidth="1"/>
    <col min="13064" max="13065" width="7.140625" style="23" customWidth="1"/>
    <col min="13066" max="13066" width="12.140625" style="23" customWidth="1"/>
    <col min="13067" max="13068" width="7.140625" style="23" customWidth="1"/>
    <col min="13069" max="13069" width="12.140625" style="23" customWidth="1"/>
    <col min="13070" max="13071" width="7.140625" style="23" customWidth="1"/>
    <col min="13072" max="13072" width="12.140625" style="23" customWidth="1"/>
    <col min="13073" max="13074" width="7.140625" style="23" customWidth="1"/>
    <col min="13075" max="13075" width="9.28515625" style="23" customWidth="1"/>
    <col min="13076" max="13076" width="12.140625" style="23" customWidth="1"/>
    <col min="13077" max="13312" width="9.140625" style="23"/>
    <col min="13313" max="13313" width="13.85546875" style="23" customWidth="1"/>
    <col min="13314" max="13315" width="7.140625" style="23" customWidth="1"/>
    <col min="13316" max="13316" width="12.140625" style="23" customWidth="1"/>
    <col min="13317" max="13318" width="7.140625" style="23" customWidth="1"/>
    <col min="13319" max="13319" width="12.140625" style="23" customWidth="1"/>
    <col min="13320" max="13321" width="7.140625" style="23" customWidth="1"/>
    <col min="13322" max="13322" width="12.140625" style="23" customWidth="1"/>
    <col min="13323" max="13324" width="7.140625" style="23" customWidth="1"/>
    <col min="13325" max="13325" width="12.140625" style="23" customWidth="1"/>
    <col min="13326" max="13327" width="7.140625" style="23" customWidth="1"/>
    <col min="13328" max="13328" width="12.140625" style="23" customWidth="1"/>
    <col min="13329" max="13330" width="7.140625" style="23" customWidth="1"/>
    <col min="13331" max="13331" width="9.28515625" style="23" customWidth="1"/>
    <col min="13332" max="13332" width="12.140625" style="23" customWidth="1"/>
    <col min="13333" max="13568" width="9.140625" style="23"/>
    <col min="13569" max="13569" width="13.85546875" style="23" customWidth="1"/>
    <col min="13570" max="13571" width="7.140625" style="23" customWidth="1"/>
    <col min="13572" max="13572" width="12.140625" style="23" customWidth="1"/>
    <col min="13573" max="13574" width="7.140625" style="23" customWidth="1"/>
    <col min="13575" max="13575" width="12.140625" style="23" customWidth="1"/>
    <col min="13576" max="13577" width="7.140625" style="23" customWidth="1"/>
    <col min="13578" max="13578" width="12.140625" style="23" customWidth="1"/>
    <col min="13579" max="13580" width="7.140625" style="23" customWidth="1"/>
    <col min="13581" max="13581" width="12.140625" style="23" customWidth="1"/>
    <col min="13582" max="13583" width="7.140625" style="23" customWidth="1"/>
    <col min="13584" max="13584" width="12.140625" style="23" customWidth="1"/>
    <col min="13585" max="13586" width="7.140625" style="23" customWidth="1"/>
    <col min="13587" max="13587" width="9.28515625" style="23" customWidth="1"/>
    <col min="13588" max="13588" width="12.140625" style="23" customWidth="1"/>
    <col min="13589" max="13824" width="9.140625" style="23"/>
    <col min="13825" max="13825" width="13.85546875" style="23" customWidth="1"/>
    <col min="13826" max="13827" width="7.140625" style="23" customWidth="1"/>
    <col min="13828" max="13828" width="12.140625" style="23" customWidth="1"/>
    <col min="13829" max="13830" width="7.140625" style="23" customWidth="1"/>
    <col min="13831" max="13831" width="12.140625" style="23" customWidth="1"/>
    <col min="13832" max="13833" width="7.140625" style="23" customWidth="1"/>
    <col min="13834" max="13834" width="12.140625" style="23" customWidth="1"/>
    <col min="13835" max="13836" width="7.140625" style="23" customWidth="1"/>
    <col min="13837" max="13837" width="12.140625" style="23" customWidth="1"/>
    <col min="13838" max="13839" width="7.140625" style="23" customWidth="1"/>
    <col min="13840" max="13840" width="12.140625" style="23" customWidth="1"/>
    <col min="13841" max="13842" width="7.140625" style="23" customWidth="1"/>
    <col min="13843" max="13843" width="9.28515625" style="23" customWidth="1"/>
    <col min="13844" max="13844" width="12.140625" style="23" customWidth="1"/>
    <col min="13845" max="14080" width="9.140625" style="23"/>
    <col min="14081" max="14081" width="13.85546875" style="23" customWidth="1"/>
    <col min="14082" max="14083" width="7.140625" style="23" customWidth="1"/>
    <col min="14084" max="14084" width="12.140625" style="23" customWidth="1"/>
    <col min="14085" max="14086" width="7.140625" style="23" customWidth="1"/>
    <col min="14087" max="14087" width="12.140625" style="23" customWidth="1"/>
    <col min="14088" max="14089" width="7.140625" style="23" customWidth="1"/>
    <col min="14090" max="14090" width="12.140625" style="23" customWidth="1"/>
    <col min="14091" max="14092" width="7.140625" style="23" customWidth="1"/>
    <col min="14093" max="14093" width="12.140625" style="23" customWidth="1"/>
    <col min="14094" max="14095" width="7.140625" style="23" customWidth="1"/>
    <col min="14096" max="14096" width="12.140625" style="23" customWidth="1"/>
    <col min="14097" max="14098" width="7.140625" style="23" customWidth="1"/>
    <col min="14099" max="14099" width="9.28515625" style="23" customWidth="1"/>
    <col min="14100" max="14100" width="12.140625" style="23" customWidth="1"/>
    <col min="14101" max="14336" width="9.140625" style="23"/>
    <col min="14337" max="14337" width="13.85546875" style="23" customWidth="1"/>
    <col min="14338" max="14339" width="7.140625" style="23" customWidth="1"/>
    <col min="14340" max="14340" width="12.140625" style="23" customWidth="1"/>
    <col min="14341" max="14342" width="7.140625" style="23" customWidth="1"/>
    <col min="14343" max="14343" width="12.140625" style="23" customWidth="1"/>
    <col min="14344" max="14345" width="7.140625" style="23" customWidth="1"/>
    <col min="14346" max="14346" width="12.140625" style="23" customWidth="1"/>
    <col min="14347" max="14348" width="7.140625" style="23" customWidth="1"/>
    <col min="14349" max="14349" width="12.140625" style="23" customWidth="1"/>
    <col min="14350" max="14351" width="7.140625" style="23" customWidth="1"/>
    <col min="14352" max="14352" width="12.140625" style="23" customWidth="1"/>
    <col min="14353" max="14354" width="7.140625" style="23" customWidth="1"/>
    <col min="14355" max="14355" width="9.28515625" style="23" customWidth="1"/>
    <col min="14356" max="14356" width="12.140625" style="23" customWidth="1"/>
    <col min="14357" max="14592" width="9.140625" style="23"/>
    <col min="14593" max="14593" width="13.85546875" style="23" customWidth="1"/>
    <col min="14594" max="14595" width="7.140625" style="23" customWidth="1"/>
    <col min="14596" max="14596" width="12.140625" style="23" customWidth="1"/>
    <col min="14597" max="14598" width="7.140625" style="23" customWidth="1"/>
    <col min="14599" max="14599" width="12.140625" style="23" customWidth="1"/>
    <col min="14600" max="14601" width="7.140625" style="23" customWidth="1"/>
    <col min="14602" max="14602" width="12.140625" style="23" customWidth="1"/>
    <col min="14603" max="14604" width="7.140625" style="23" customWidth="1"/>
    <col min="14605" max="14605" width="12.140625" style="23" customWidth="1"/>
    <col min="14606" max="14607" width="7.140625" style="23" customWidth="1"/>
    <col min="14608" max="14608" width="12.140625" style="23" customWidth="1"/>
    <col min="14609" max="14610" width="7.140625" style="23" customWidth="1"/>
    <col min="14611" max="14611" width="9.28515625" style="23" customWidth="1"/>
    <col min="14612" max="14612" width="12.140625" style="23" customWidth="1"/>
    <col min="14613" max="14848" width="9.140625" style="23"/>
    <col min="14849" max="14849" width="13.85546875" style="23" customWidth="1"/>
    <col min="14850" max="14851" width="7.140625" style="23" customWidth="1"/>
    <col min="14852" max="14852" width="12.140625" style="23" customWidth="1"/>
    <col min="14853" max="14854" width="7.140625" style="23" customWidth="1"/>
    <col min="14855" max="14855" width="12.140625" style="23" customWidth="1"/>
    <col min="14856" max="14857" width="7.140625" style="23" customWidth="1"/>
    <col min="14858" max="14858" width="12.140625" style="23" customWidth="1"/>
    <col min="14859" max="14860" width="7.140625" style="23" customWidth="1"/>
    <col min="14861" max="14861" width="12.140625" style="23" customWidth="1"/>
    <col min="14862" max="14863" width="7.140625" style="23" customWidth="1"/>
    <col min="14864" max="14864" width="12.140625" style="23" customWidth="1"/>
    <col min="14865" max="14866" width="7.140625" style="23" customWidth="1"/>
    <col min="14867" max="14867" width="9.28515625" style="23" customWidth="1"/>
    <col min="14868" max="14868" width="12.140625" style="23" customWidth="1"/>
    <col min="14869" max="15104" width="9.140625" style="23"/>
    <col min="15105" max="15105" width="13.85546875" style="23" customWidth="1"/>
    <col min="15106" max="15107" width="7.140625" style="23" customWidth="1"/>
    <col min="15108" max="15108" width="12.140625" style="23" customWidth="1"/>
    <col min="15109" max="15110" width="7.140625" style="23" customWidth="1"/>
    <col min="15111" max="15111" width="12.140625" style="23" customWidth="1"/>
    <col min="15112" max="15113" width="7.140625" style="23" customWidth="1"/>
    <col min="15114" max="15114" width="12.140625" style="23" customWidth="1"/>
    <col min="15115" max="15116" width="7.140625" style="23" customWidth="1"/>
    <col min="15117" max="15117" width="12.140625" style="23" customWidth="1"/>
    <col min="15118" max="15119" width="7.140625" style="23" customWidth="1"/>
    <col min="15120" max="15120" width="12.140625" style="23" customWidth="1"/>
    <col min="15121" max="15122" width="7.140625" style="23" customWidth="1"/>
    <col min="15123" max="15123" width="9.28515625" style="23" customWidth="1"/>
    <col min="15124" max="15124" width="12.140625" style="23" customWidth="1"/>
    <col min="15125" max="15360" width="9.140625" style="23"/>
    <col min="15361" max="15361" width="13.85546875" style="23" customWidth="1"/>
    <col min="15362" max="15363" width="7.140625" style="23" customWidth="1"/>
    <col min="15364" max="15364" width="12.140625" style="23" customWidth="1"/>
    <col min="15365" max="15366" width="7.140625" style="23" customWidth="1"/>
    <col min="15367" max="15367" width="12.140625" style="23" customWidth="1"/>
    <col min="15368" max="15369" width="7.140625" style="23" customWidth="1"/>
    <col min="15370" max="15370" width="12.140625" style="23" customWidth="1"/>
    <col min="15371" max="15372" width="7.140625" style="23" customWidth="1"/>
    <col min="15373" max="15373" width="12.140625" style="23" customWidth="1"/>
    <col min="15374" max="15375" width="7.140625" style="23" customWidth="1"/>
    <col min="15376" max="15376" width="12.140625" style="23" customWidth="1"/>
    <col min="15377" max="15378" width="7.140625" style="23" customWidth="1"/>
    <col min="15379" max="15379" width="9.28515625" style="23" customWidth="1"/>
    <col min="15380" max="15380" width="12.140625" style="23" customWidth="1"/>
    <col min="15381" max="15616" width="9.140625" style="23"/>
    <col min="15617" max="15617" width="13.85546875" style="23" customWidth="1"/>
    <col min="15618" max="15619" width="7.140625" style="23" customWidth="1"/>
    <col min="15620" max="15620" width="12.140625" style="23" customWidth="1"/>
    <col min="15621" max="15622" width="7.140625" style="23" customWidth="1"/>
    <col min="15623" max="15623" width="12.140625" style="23" customWidth="1"/>
    <col min="15624" max="15625" width="7.140625" style="23" customWidth="1"/>
    <col min="15626" max="15626" width="12.140625" style="23" customWidth="1"/>
    <col min="15627" max="15628" width="7.140625" style="23" customWidth="1"/>
    <col min="15629" max="15629" width="12.140625" style="23" customWidth="1"/>
    <col min="15630" max="15631" width="7.140625" style="23" customWidth="1"/>
    <col min="15632" max="15632" width="12.140625" style="23" customWidth="1"/>
    <col min="15633" max="15634" width="7.140625" style="23" customWidth="1"/>
    <col min="15635" max="15635" width="9.28515625" style="23" customWidth="1"/>
    <col min="15636" max="15636" width="12.140625" style="23" customWidth="1"/>
    <col min="15637" max="15872" width="9.140625" style="23"/>
    <col min="15873" max="15873" width="13.85546875" style="23" customWidth="1"/>
    <col min="15874" max="15875" width="7.140625" style="23" customWidth="1"/>
    <col min="15876" max="15876" width="12.140625" style="23" customWidth="1"/>
    <col min="15877" max="15878" width="7.140625" style="23" customWidth="1"/>
    <col min="15879" max="15879" width="12.140625" style="23" customWidth="1"/>
    <col min="15880" max="15881" width="7.140625" style="23" customWidth="1"/>
    <col min="15882" max="15882" width="12.140625" style="23" customWidth="1"/>
    <col min="15883" max="15884" width="7.140625" style="23" customWidth="1"/>
    <col min="15885" max="15885" width="12.140625" style="23" customWidth="1"/>
    <col min="15886" max="15887" width="7.140625" style="23" customWidth="1"/>
    <col min="15888" max="15888" width="12.140625" style="23" customWidth="1"/>
    <col min="15889" max="15890" width="7.140625" style="23" customWidth="1"/>
    <col min="15891" max="15891" width="9.28515625" style="23" customWidth="1"/>
    <col min="15892" max="15892" width="12.140625" style="23" customWidth="1"/>
    <col min="15893" max="16128" width="9.140625" style="23"/>
    <col min="16129" max="16129" width="13.85546875" style="23" customWidth="1"/>
    <col min="16130" max="16131" width="7.140625" style="23" customWidth="1"/>
    <col min="16132" max="16132" width="12.140625" style="23" customWidth="1"/>
    <col min="16133" max="16134" width="7.140625" style="23" customWidth="1"/>
    <col min="16135" max="16135" width="12.140625" style="23" customWidth="1"/>
    <col min="16136" max="16137" width="7.140625" style="23" customWidth="1"/>
    <col min="16138" max="16138" width="12.140625" style="23" customWidth="1"/>
    <col min="16139" max="16140" width="7.140625" style="23" customWidth="1"/>
    <col min="16141" max="16141" width="12.140625" style="23" customWidth="1"/>
    <col min="16142" max="16143" width="7.140625" style="23" customWidth="1"/>
    <col min="16144" max="16144" width="12.140625" style="23" customWidth="1"/>
    <col min="16145" max="16146" width="7.140625" style="23" customWidth="1"/>
    <col min="16147" max="16147" width="9.28515625" style="23" customWidth="1"/>
    <col min="16148" max="16148" width="12.140625" style="23" customWidth="1"/>
    <col min="16149" max="16384" width="9.140625" style="23"/>
  </cols>
  <sheetData>
    <row r="1" spans="1:20" ht="12.75" x14ac:dyDescent="0.2">
      <c r="A1" s="38"/>
    </row>
    <row r="2" spans="1:20" s="22" customFormat="1" ht="24.95" customHeight="1" x14ac:dyDescent="0.25">
      <c r="A2" s="52" t="s">
        <v>53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20" ht="12.75" x14ac:dyDescent="0.2">
      <c r="A3" s="18"/>
    </row>
    <row r="4" spans="1:20" ht="20.25" customHeight="1" x14ac:dyDescent="0.2">
      <c r="A4" s="44" t="s">
        <v>11</v>
      </c>
      <c r="B4" s="53" t="s">
        <v>27</v>
      </c>
      <c r="C4" s="54"/>
      <c r="D4" s="54"/>
      <c r="E4" s="54"/>
      <c r="F4" s="54"/>
      <c r="G4" s="55"/>
      <c r="H4" s="53" t="s">
        <v>28</v>
      </c>
      <c r="I4" s="54"/>
      <c r="J4" s="54"/>
      <c r="K4" s="54"/>
      <c r="L4" s="54"/>
      <c r="M4" s="55"/>
      <c r="N4" s="53" t="s">
        <v>8</v>
      </c>
      <c r="O4" s="54"/>
      <c r="P4" s="54"/>
      <c r="Q4" s="54"/>
      <c r="R4" s="54"/>
      <c r="S4" s="55"/>
      <c r="T4" s="48" t="s">
        <v>12</v>
      </c>
    </row>
    <row r="5" spans="1:20" ht="20.25" customHeight="1" x14ac:dyDescent="0.2">
      <c r="A5" s="44"/>
      <c r="B5" s="43" t="s">
        <v>29</v>
      </c>
      <c r="C5" s="43"/>
      <c r="D5" s="43"/>
      <c r="E5" s="43" t="s">
        <v>30</v>
      </c>
      <c r="F5" s="43"/>
      <c r="G5" s="43"/>
      <c r="H5" s="43" t="s">
        <v>29</v>
      </c>
      <c r="I5" s="43"/>
      <c r="J5" s="43"/>
      <c r="K5" s="43" t="s">
        <v>30</v>
      </c>
      <c r="L5" s="43"/>
      <c r="M5" s="43"/>
      <c r="N5" s="43" t="s">
        <v>27</v>
      </c>
      <c r="O5" s="43"/>
      <c r="P5" s="43"/>
      <c r="Q5" s="43" t="s">
        <v>28</v>
      </c>
      <c r="R5" s="43"/>
      <c r="S5" s="43"/>
      <c r="T5" s="49"/>
    </row>
    <row r="6" spans="1:20" ht="38.25" x14ac:dyDescent="0.2">
      <c r="A6" s="44"/>
      <c r="B6" s="19" t="s">
        <v>13</v>
      </c>
      <c r="C6" s="19" t="s">
        <v>14</v>
      </c>
      <c r="D6" s="41" t="s">
        <v>12</v>
      </c>
      <c r="E6" s="19" t="s">
        <v>13</v>
      </c>
      <c r="F6" s="19" t="s">
        <v>14</v>
      </c>
      <c r="G6" s="41" t="s">
        <v>12</v>
      </c>
      <c r="H6" s="19" t="s">
        <v>13</v>
      </c>
      <c r="I6" s="19" t="s">
        <v>14</v>
      </c>
      <c r="J6" s="41" t="s">
        <v>12</v>
      </c>
      <c r="K6" s="19" t="s">
        <v>13</v>
      </c>
      <c r="L6" s="19" t="s">
        <v>14</v>
      </c>
      <c r="M6" s="41" t="s">
        <v>12</v>
      </c>
      <c r="N6" s="19" t="s">
        <v>13</v>
      </c>
      <c r="O6" s="19" t="s">
        <v>14</v>
      </c>
      <c r="P6" s="41" t="s">
        <v>12</v>
      </c>
      <c r="Q6" s="19" t="s">
        <v>13</v>
      </c>
      <c r="R6" s="19" t="s">
        <v>14</v>
      </c>
      <c r="S6" s="41" t="s">
        <v>12</v>
      </c>
      <c r="T6" s="50"/>
    </row>
    <row r="7" spans="1:20" ht="12.75" x14ac:dyDescent="0.2">
      <c r="A7" s="26" t="s">
        <v>15</v>
      </c>
      <c r="B7" s="27">
        <v>10</v>
      </c>
      <c r="C7" s="28">
        <v>14</v>
      </c>
      <c r="D7" s="29">
        <v>53089.95</v>
      </c>
      <c r="E7" s="27">
        <v>3</v>
      </c>
      <c r="F7" s="27">
        <v>3</v>
      </c>
      <c r="G7" s="29">
        <v>12697.2</v>
      </c>
      <c r="H7" s="27">
        <v>2</v>
      </c>
      <c r="I7" s="27">
        <v>2</v>
      </c>
      <c r="J7" s="29">
        <v>408</v>
      </c>
      <c r="K7" s="27">
        <v>0</v>
      </c>
      <c r="L7" s="27">
        <v>0</v>
      </c>
      <c r="M7" s="29">
        <v>0</v>
      </c>
      <c r="N7" s="27">
        <f>B7+E7</f>
        <v>13</v>
      </c>
      <c r="O7" s="28">
        <f>C7+F7</f>
        <v>17</v>
      </c>
      <c r="P7" s="29">
        <f>D7+G7</f>
        <v>65787.149999999994</v>
      </c>
      <c r="Q7" s="27">
        <f>H7+K7</f>
        <v>2</v>
      </c>
      <c r="R7" s="27">
        <f>I7+L7</f>
        <v>2</v>
      </c>
      <c r="S7" s="30">
        <f>J7+M7</f>
        <v>408</v>
      </c>
      <c r="T7" s="30">
        <f>P7+S7</f>
        <v>66195.149999999994</v>
      </c>
    </row>
    <row r="8" spans="1:20" ht="12.75" x14ac:dyDescent="0.2">
      <c r="A8" s="31" t="s">
        <v>16</v>
      </c>
      <c r="B8" s="27">
        <v>4</v>
      </c>
      <c r="C8" s="27">
        <v>4</v>
      </c>
      <c r="D8" s="29">
        <v>11822.25</v>
      </c>
      <c r="E8" s="27">
        <v>0</v>
      </c>
      <c r="F8" s="27">
        <v>0</v>
      </c>
      <c r="G8" s="29">
        <v>0</v>
      </c>
      <c r="H8" s="27">
        <v>0</v>
      </c>
      <c r="I8" s="27">
        <v>0</v>
      </c>
      <c r="J8" s="29">
        <v>0</v>
      </c>
      <c r="K8" s="27">
        <v>0</v>
      </c>
      <c r="L8" s="27">
        <v>0</v>
      </c>
      <c r="M8" s="29">
        <v>0</v>
      </c>
      <c r="N8" s="27">
        <f t="shared" ref="N8:N21" si="0">B8+E8</f>
        <v>4</v>
      </c>
      <c r="O8" s="28">
        <f t="shared" ref="O8:O21" si="1">C8+F8</f>
        <v>4</v>
      </c>
      <c r="P8" s="29">
        <f t="shared" ref="P8:P21" si="2">D8+G8</f>
        <v>11822.25</v>
      </c>
      <c r="Q8" s="27">
        <f t="shared" ref="Q8:Q21" si="3">H8+K8</f>
        <v>0</v>
      </c>
      <c r="R8" s="27">
        <f t="shared" ref="R8:R21" si="4">I8+L8</f>
        <v>0</v>
      </c>
      <c r="S8" s="30">
        <f t="shared" ref="S8:S21" si="5">J8+M8</f>
        <v>0</v>
      </c>
      <c r="T8" s="30">
        <f t="shared" ref="T8:T22" si="6">P8+S8</f>
        <v>11822.25</v>
      </c>
    </row>
    <row r="9" spans="1:20" ht="12.75" x14ac:dyDescent="0.2">
      <c r="A9" s="31" t="s">
        <v>17</v>
      </c>
      <c r="B9" s="27">
        <v>25</v>
      </c>
      <c r="C9" s="27">
        <v>31</v>
      </c>
      <c r="D9" s="29">
        <v>125777.75</v>
      </c>
      <c r="E9" s="27">
        <v>5</v>
      </c>
      <c r="F9" s="27">
        <v>5</v>
      </c>
      <c r="G9" s="29">
        <v>19326.150000000001</v>
      </c>
      <c r="H9" s="27">
        <v>0</v>
      </c>
      <c r="I9" s="27">
        <v>0</v>
      </c>
      <c r="J9" s="29">
        <v>0</v>
      </c>
      <c r="K9" s="27">
        <v>1</v>
      </c>
      <c r="L9" s="27">
        <v>1</v>
      </c>
      <c r="M9" s="29">
        <v>306</v>
      </c>
      <c r="N9" s="27">
        <f t="shared" si="0"/>
        <v>30</v>
      </c>
      <c r="O9" s="28">
        <f t="shared" si="1"/>
        <v>36</v>
      </c>
      <c r="P9" s="29">
        <f t="shared" si="2"/>
        <v>145103.9</v>
      </c>
      <c r="Q9" s="27">
        <f t="shared" si="3"/>
        <v>1</v>
      </c>
      <c r="R9" s="27">
        <f t="shared" si="4"/>
        <v>1</v>
      </c>
      <c r="S9" s="30">
        <f t="shared" si="5"/>
        <v>306</v>
      </c>
      <c r="T9" s="30">
        <f t="shared" si="6"/>
        <v>145409.9</v>
      </c>
    </row>
    <row r="10" spans="1:20" ht="12.75" x14ac:dyDescent="0.2">
      <c r="A10" s="31" t="s">
        <v>18</v>
      </c>
      <c r="B10" s="27">
        <v>11</v>
      </c>
      <c r="C10" s="27">
        <v>11</v>
      </c>
      <c r="D10" s="29">
        <v>26896.9</v>
      </c>
      <c r="E10" s="27">
        <v>7</v>
      </c>
      <c r="F10" s="27">
        <v>13</v>
      </c>
      <c r="G10" s="29">
        <v>9774.9</v>
      </c>
      <c r="H10" s="27">
        <v>0</v>
      </c>
      <c r="I10" s="27">
        <v>0</v>
      </c>
      <c r="J10" s="29">
        <v>0</v>
      </c>
      <c r="K10" s="27">
        <v>3</v>
      </c>
      <c r="L10" s="27">
        <v>3</v>
      </c>
      <c r="M10" s="29">
        <v>603.1</v>
      </c>
      <c r="N10" s="27">
        <f t="shared" si="0"/>
        <v>18</v>
      </c>
      <c r="O10" s="28">
        <f t="shared" si="1"/>
        <v>24</v>
      </c>
      <c r="P10" s="29">
        <f t="shared" si="2"/>
        <v>36671.800000000003</v>
      </c>
      <c r="Q10" s="27">
        <f t="shared" si="3"/>
        <v>3</v>
      </c>
      <c r="R10" s="27">
        <f t="shared" si="4"/>
        <v>3</v>
      </c>
      <c r="S10" s="30">
        <f t="shared" si="5"/>
        <v>603.1</v>
      </c>
      <c r="T10" s="30">
        <f t="shared" si="6"/>
        <v>37274.9</v>
      </c>
    </row>
    <row r="11" spans="1:20" ht="12.75" x14ac:dyDescent="0.2">
      <c r="A11" s="31" t="s">
        <v>19</v>
      </c>
      <c r="B11" s="27">
        <v>16</v>
      </c>
      <c r="C11" s="27">
        <v>16</v>
      </c>
      <c r="D11" s="29">
        <v>80620.75</v>
      </c>
      <c r="E11" s="27">
        <v>0</v>
      </c>
      <c r="F11" s="27">
        <v>0</v>
      </c>
      <c r="G11" s="29">
        <v>0</v>
      </c>
      <c r="H11" s="27">
        <v>0</v>
      </c>
      <c r="I11" s="27">
        <v>0</v>
      </c>
      <c r="J11" s="29">
        <v>0</v>
      </c>
      <c r="K11" s="27">
        <v>0</v>
      </c>
      <c r="L11" s="27">
        <v>0</v>
      </c>
      <c r="M11" s="29">
        <v>0</v>
      </c>
      <c r="N11" s="27">
        <f t="shared" si="0"/>
        <v>16</v>
      </c>
      <c r="O11" s="28">
        <f t="shared" si="1"/>
        <v>16</v>
      </c>
      <c r="P11" s="29">
        <f t="shared" si="2"/>
        <v>80620.75</v>
      </c>
      <c r="Q11" s="27">
        <f t="shared" si="3"/>
        <v>0</v>
      </c>
      <c r="R11" s="27">
        <f t="shared" si="4"/>
        <v>0</v>
      </c>
      <c r="S11" s="30">
        <f t="shared" si="5"/>
        <v>0</v>
      </c>
      <c r="T11" s="30">
        <f t="shared" si="6"/>
        <v>80620.75</v>
      </c>
    </row>
    <row r="12" spans="1:20" ht="12.75" x14ac:dyDescent="0.2">
      <c r="A12" s="31" t="s">
        <v>20</v>
      </c>
      <c r="B12" s="27">
        <v>7</v>
      </c>
      <c r="C12" s="27">
        <v>7</v>
      </c>
      <c r="D12" s="29">
        <v>34514.400000000001</v>
      </c>
      <c r="E12" s="27">
        <v>5</v>
      </c>
      <c r="F12" s="27">
        <v>5</v>
      </c>
      <c r="G12" s="29">
        <v>14198.4</v>
      </c>
      <c r="H12" s="27">
        <v>0</v>
      </c>
      <c r="I12" s="27">
        <v>0</v>
      </c>
      <c r="J12" s="29">
        <v>0</v>
      </c>
      <c r="K12" s="27">
        <v>3</v>
      </c>
      <c r="L12" s="27">
        <v>3</v>
      </c>
      <c r="M12" s="29">
        <v>637.5</v>
      </c>
      <c r="N12" s="27">
        <f t="shared" si="0"/>
        <v>12</v>
      </c>
      <c r="O12" s="28">
        <f t="shared" si="1"/>
        <v>12</v>
      </c>
      <c r="P12" s="29">
        <f t="shared" si="2"/>
        <v>48712.800000000003</v>
      </c>
      <c r="Q12" s="27">
        <f t="shared" si="3"/>
        <v>3</v>
      </c>
      <c r="R12" s="27">
        <f t="shared" si="4"/>
        <v>3</v>
      </c>
      <c r="S12" s="30">
        <f t="shared" si="5"/>
        <v>637.5</v>
      </c>
      <c r="T12" s="30">
        <f t="shared" si="6"/>
        <v>49350.3</v>
      </c>
    </row>
    <row r="13" spans="1:20" ht="12.75" x14ac:dyDescent="0.2">
      <c r="A13" s="31" t="s">
        <v>21</v>
      </c>
      <c r="B13" s="27">
        <v>13</v>
      </c>
      <c r="C13" s="27">
        <v>13</v>
      </c>
      <c r="D13" s="29">
        <v>62631.6</v>
      </c>
      <c r="E13" s="27">
        <v>6</v>
      </c>
      <c r="F13" s="27">
        <v>6</v>
      </c>
      <c r="G13" s="29">
        <v>27626.45</v>
      </c>
      <c r="H13" s="27">
        <v>0</v>
      </c>
      <c r="I13" s="27">
        <v>0</v>
      </c>
      <c r="J13" s="29">
        <v>0</v>
      </c>
      <c r="K13" s="27">
        <v>0</v>
      </c>
      <c r="L13" s="27">
        <v>0</v>
      </c>
      <c r="M13" s="29">
        <v>0</v>
      </c>
      <c r="N13" s="27">
        <f t="shared" si="0"/>
        <v>19</v>
      </c>
      <c r="O13" s="28">
        <f t="shared" si="1"/>
        <v>19</v>
      </c>
      <c r="P13" s="29">
        <f t="shared" si="2"/>
        <v>90258.05</v>
      </c>
      <c r="Q13" s="27">
        <f t="shared" si="3"/>
        <v>0</v>
      </c>
      <c r="R13" s="27">
        <f t="shared" si="4"/>
        <v>0</v>
      </c>
      <c r="S13" s="30">
        <f t="shared" si="5"/>
        <v>0</v>
      </c>
      <c r="T13" s="30">
        <f t="shared" si="6"/>
        <v>90258.05</v>
      </c>
    </row>
    <row r="14" spans="1:20" ht="12.75" x14ac:dyDescent="0.2">
      <c r="A14" s="31" t="s">
        <v>49</v>
      </c>
      <c r="B14" s="27">
        <v>2</v>
      </c>
      <c r="C14" s="27">
        <v>2</v>
      </c>
      <c r="D14" s="29">
        <v>5789.7</v>
      </c>
      <c r="E14" s="27">
        <v>0</v>
      </c>
      <c r="F14" s="27">
        <v>0</v>
      </c>
      <c r="G14" s="29">
        <v>0</v>
      </c>
      <c r="H14" s="27">
        <v>0</v>
      </c>
      <c r="I14" s="27">
        <v>0</v>
      </c>
      <c r="J14" s="29">
        <v>0</v>
      </c>
      <c r="K14" s="27">
        <v>0</v>
      </c>
      <c r="L14" s="27">
        <v>0</v>
      </c>
      <c r="M14" s="29">
        <v>0</v>
      </c>
      <c r="N14" s="27">
        <f t="shared" si="0"/>
        <v>2</v>
      </c>
      <c r="O14" s="28">
        <f t="shared" si="1"/>
        <v>2</v>
      </c>
      <c r="P14" s="29">
        <f t="shared" si="2"/>
        <v>5789.7</v>
      </c>
      <c r="Q14" s="27">
        <f t="shared" si="3"/>
        <v>0</v>
      </c>
      <c r="R14" s="27">
        <f t="shared" si="4"/>
        <v>0</v>
      </c>
      <c r="S14" s="30">
        <f t="shared" si="5"/>
        <v>0</v>
      </c>
      <c r="T14" s="30">
        <f t="shared" si="6"/>
        <v>5789.7</v>
      </c>
    </row>
    <row r="15" spans="1:20" ht="12.75" x14ac:dyDescent="0.2">
      <c r="A15" s="31" t="s">
        <v>50</v>
      </c>
      <c r="B15" s="27">
        <v>1</v>
      </c>
      <c r="C15" s="27">
        <v>1</v>
      </c>
      <c r="D15" s="29">
        <v>5634</v>
      </c>
      <c r="E15" s="27">
        <v>0</v>
      </c>
      <c r="F15" s="27">
        <v>0</v>
      </c>
      <c r="G15" s="29">
        <v>0</v>
      </c>
      <c r="H15" s="27">
        <v>0</v>
      </c>
      <c r="I15" s="27">
        <v>0</v>
      </c>
      <c r="J15" s="29">
        <v>0</v>
      </c>
      <c r="K15" s="27">
        <v>0</v>
      </c>
      <c r="L15" s="27">
        <v>0</v>
      </c>
      <c r="M15" s="29">
        <v>0</v>
      </c>
      <c r="N15" s="27">
        <f t="shared" si="0"/>
        <v>1</v>
      </c>
      <c r="O15" s="28">
        <f t="shared" si="1"/>
        <v>1</v>
      </c>
      <c r="P15" s="29">
        <f t="shared" si="2"/>
        <v>5634</v>
      </c>
      <c r="Q15" s="27">
        <f t="shared" si="3"/>
        <v>0</v>
      </c>
      <c r="R15" s="27">
        <f t="shared" si="4"/>
        <v>0</v>
      </c>
      <c r="S15" s="30">
        <f t="shared" si="5"/>
        <v>0</v>
      </c>
      <c r="T15" s="30">
        <f t="shared" si="6"/>
        <v>5634</v>
      </c>
    </row>
    <row r="16" spans="1:20" ht="12.75" x14ac:dyDescent="0.2">
      <c r="A16" s="31" t="s">
        <v>22</v>
      </c>
      <c r="B16" s="27">
        <v>14</v>
      </c>
      <c r="C16" s="27">
        <v>14</v>
      </c>
      <c r="D16" s="29">
        <v>56316.95</v>
      </c>
      <c r="E16" s="27">
        <v>13</v>
      </c>
      <c r="F16" s="27">
        <v>13</v>
      </c>
      <c r="G16" s="29">
        <v>18681.099999999999</v>
      </c>
      <c r="H16" s="27">
        <v>0</v>
      </c>
      <c r="I16" s="27">
        <v>0</v>
      </c>
      <c r="J16" s="29">
        <v>0</v>
      </c>
      <c r="K16" s="27">
        <v>1</v>
      </c>
      <c r="L16" s="27">
        <v>1</v>
      </c>
      <c r="M16" s="29">
        <v>495</v>
      </c>
      <c r="N16" s="27">
        <f t="shared" si="0"/>
        <v>27</v>
      </c>
      <c r="O16" s="28">
        <f t="shared" si="1"/>
        <v>27</v>
      </c>
      <c r="P16" s="29">
        <f t="shared" si="2"/>
        <v>74998.049999999988</v>
      </c>
      <c r="Q16" s="27">
        <f t="shared" si="3"/>
        <v>1</v>
      </c>
      <c r="R16" s="27">
        <f t="shared" si="4"/>
        <v>1</v>
      </c>
      <c r="S16" s="30">
        <f t="shared" si="5"/>
        <v>495</v>
      </c>
      <c r="T16" s="30">
        <f t="shared" si="6"/>
        <v>75493.049999999988</v>
      </c>
    </row>
    <row r="17" spans="1:20" ht="12.75" x14ac:dyDescent="0.2">
      <c r="A17" s="31" t="s">
        <v>51</v>
      </c>
      <c r="B17" s="27">
        <v>0</v>
      </c>
      <c r="C17" s="27">
        <v>0</v>
      </c>
      <c r="D17" s="29">
        <v>0</v>
      </c>
      <c r="E17" s="27">
        <v>1</v>
      </c>
      <c r="F17" s="27">
        <v>1</v>
      </c>
      <c r="G17" s="29">
        <v>5440</v>
      </c>
      <c r="H17" s="27">
        <v>0</v>
      </c>
      <c r="I17" s="27">
        <v>0</v>
      </c>
      <c r="J17" s="29">
        <v>0</v>
      </c>
      <c r="K17" s="27">
        <v>0</v>
      </c>
      <c r="L17" s="27">
        <v>0</v>
      </c>
      <c r="M17" s="29">
        <v>0</v>
      </c>
      <c r="N17" s="27">
        <f t="shared" ref="N17" si="7">B17+E17</f>
        <v>1</v>
      </c>
      <c r="O17" s="28">
        <f t="shared" ref="O17" si="8">C17+F17</f>
        <v>1</v>
      </c>
      <c r="P17" s="29">
        <f t="shared" ref="P17" si="9">D17+G17</f>
        <v>5440</v>
      </c>
      <c r="Q17" s="27">
        <f t="shared" ref="Q17" si="10">H17+K17</f>
        <v>0</v>
      </c>
      <c r="R17" s="27">
        <f t="shared" ref="R17" si="11">I17+L17</f>
        <v>0</v>
      </c>
      <c r="S17" s="30">
        <f t="shared" ref="S17" si="12">J17+M17</f>
        <v>0</v>
      </c>
      <c r="T17" s="30">
        <f t="shared" ref="T17" si="13">P17+S17</f>
        <v>5440</v>
      </c>
    </row>
    <row r="18" spans="1:20" ht="12.75" x14ac:dyDescent="0.2">
      <c r="A18" s="31" t="s">
        <v>23</v>
      </c>
      <c r="B18" s="27">
        <v>1</v>
      </c>
      <c r="C18" s="27">
        <v>1</v>
      </c>
      <c r="D18" s="29">
        <v>7140</v>
      </c>
      <c r="E18" s="27">
        <v>0</v>
      </c>
      <c r="F18" s="27">
        <v>0</v>
      </c>
      <c r="G18" s="29">
        <v>0</v>
      </c>
      <c r="H18" s="27">
        <v>0</v>
      </c>
      <c r="I18" s="27">
        <v>0</v>
      </c>
      <c r="J18" s="29">
        <v>0</v>
      </c>
      <c r="K18" s="27">
        <v>0</v>
      </c>
      <c r="L18" s="27">
        <v>0</v>
      </c>
      <c r="M18" s="29">
        <v>0</v>
      </c>
      <c r="N18" s="27">
        <f t="shared" si="0"/>
        <v>1</v>
      </c>
      <c r="O18" s="28">
        <f t="shared" si="1"/>
        <v>1</v>
      </c>
      <c r="P18" s="29">
        <f t="shared" si="2"/>
        <v>7140</v>
      </c>
      <c r="Q18" s="27">
        <f t="shared" si="3"/>
        <v>0</v>
      </c>
      <c r="R18" s="27">
        <f t="shared" si="4"/>
        <v>0</v>
      </c>
      <c r="S18" s="30">
        <f t="shared" si="5"/>
        <v>0</v>
      </c>
      <c r="T18" s="30">
        <f t="shared" si="6"/>
        <v>7140</v>
      </c>
    </row>
    <row r="19" spans="1:20" ht="12.75" x14ac:dyDescent="0.2">
      <c r="A19" s="31" t="s">
        <v>48</v>
      </c>
      <c r="B19" s="27">
        <v>2</v>
      </c>
      <c r="C19" s="27">
        <v>2</v>
      </c>
      <c r="D19" s="29">
        <v>7290.75</v>
      </c>
      <c r="E19" s="27">
        <v>0</v>
      </c>
      <c r="F19" s="27">
        <v>0</v>
      </c>
      <c r="G19" s="29">
        <v>0</v>
      </c>
      <c r="H19" s="27">
        <v>0</v>
      </c>
      <c r="I19" s="27">
        <v>0</v>
      </c>
      <c r="J19" s="29">
        <v>0</v>
      </c>
      <c r="K19" s="27">
        <v>0</v>
      </c>
      <c r="L19" s="27">
        <v>0</v>
      </c>
      <c r="M19" s="29">
        <v>0</v>
      </c>
      <c r="N19" s="27">
        <f t="shared" ref="N19" si="14">B19+E19</f>
        <v>2</v>
      </c>
      <c r="O19" s="28">
        <f t="shared" ref="O19" si="15">C19+F19</f>
        <v>2</v>
      </c>
      <c r="P19" s="29">
        <f t="shared" ref="P19" si="16">D19+G19</f>
        <v>7290.75</v>
      </c>
      <c r="Q19" s="27">
        <f t="shared" ref="Q19" si="17">H19+K19</f>
        <v>0</v>
      </c>
      <c r="R19" s="27">
        <f t="shared" ref="R19" si="18">I19+L19</f>
        <v>0</v>
      </c>
      <c r="S19" s="30">
        <f t="shared" ref="S19" si="19">J19+M19</f>
        <v>0</v>
      </c>
      <c r="T19" s="30">
        <f t="shared" si="6"/>
        <v>7290.75</v>
      </c>
    </row>
    <row r="20" spans="1:20" ht="25.5" x14ac:dyDescent="0.2">
      <c r="A20" s="31" t="s">
        <v>52</v>
      </c>
      <c r="B20" s="27">
        <v>3</v>
      </c>
      <c r="C20" s="27">
        <v>3</v>
      </c>
      <c r="D20" s="29">
        <v>21200</v>
      </c>
      <c r="E20" s="27">
        <v>3</v>
      </c>
      <c r="F20" s="27">
        <v>3</v>
      </c>
      <c r="G20" s="29">
        <v>15204.65</v>
      </c>
      <c r="H20" s="27">
        <v>0</v>
      </c>
      <c r="I20" s="27">
        <v>0</v>
      </c>
      <c r="J20" s="29">
        <v>0</v>
      </c>
      <c r="K20" s="27">
        <v>0</v>
      </c>
      <c r="L20" s="27">
        <v>0</v>
      </c>
      <c r="M20" s="29">
        <v>0</v>
      </c>
      <c r="N20" s="27">
        <f t="shared" si="0"/>
        <v>6</v>
      </c>
      <c r="O20" s="28">
        <f t="shared" si="1"/>
        <v>6</v>
      </c>
      <c r="P20" s="29">
        <f t="shared" si="2"/>
        <v>36404.65</v>
      </c>
      <c r="Q20" s="27">
        <f t="shared" si="3"/>
        <v>0</v>
      </c>
      <c r="R20" s="27">
        <f t="shared" si="4"/>
        <v>0</v>
      </c>
      <c r="S20" s="30">
        <f t="shared" si="5"/>
        <v>0</v>
      </c>
      <c r="T20" s="30">
        <f t="shared" si="6"/>
        <v>36404.65</v>
      </c>
    </row>
    <row r="21" spans="1:20" ht="25.5" x14ac:dyDescent="0.2">
      <c r="A21" s="31" t="s">
        <v>47</v>
      </c>
      <c r="B21" s="27">
        <v>0</v>
      </c>
      <c r="C21" s="27">
        <v>0</v>
      </c>
      <c r="D21" s="29">
        <v>0</v>
      </c>
      <c r="E21" s="27">
        <v>0</v>
      </c>
      <c r="F21" s="27">
        <v>0</v>
      </c>
      <c r="G21" s="29">
        <v>0</v>
      </c>
      <c r="H21" s="27">
        <v>2</v>
      </c>
      <c r="I21" s="27">
        <v>2</v>
      </c>
      <c r="J21" s="29">
        <v>262</v>
      </c>
      <c r="K21" s="27">
        <v>0</v>
      </c>
      <c r="L21" s="27">
        <v>0</v>
      </c>
      <c r="M21" s="29">
        <v>0</v>
      </c>
      <c r="N21" s="27">
        <f t="shared" si="0"/>
        <v>0</v>
      </c>
      <c r="O21" s="28">
        <f t="shared" si="1"/>
        <v>0</v>
      </c>
      <c r="P21" s="29">
        <f t="shared" si="2"/>
        <v>0</v>
      </c>
      <c r="Q21" s="27">
        <f t="shared" si="3"/>
        <v>2</v>
      </c>
      <c r="R21" s="27">
        <f t="shared" si="4"/>
        <v>2</v>
      </c>
      <c r="S21" s="30">
        <f t="shared" si="5"/>
        <v>262</v>
      </c>
      <c r="T21" s="30">
        <f t="shared" si="6"/>
        <v>262</v>
      </c>
    </row>
    <row r="22" spans="1:20" ht="12.75" x14ac:dyDescent="0.2">
      <c r="A22" s="32" t="s">
        <v>8</v>
      </c>
      <c r="B22" s="27">
        <f>SUM(B7:B21)</f>
        <v>109</v>
      </c>
      <c r="C22" s="27">
        <f>SUM(C7:C21)</f>
        <v>119</v>
      </c>
      <c r="D22" s="29">
        <f>SUM(D7:D21)</f>
        <v>498725</v>
      </c>
      <c r="E22" s="27">
        <f>SUM(E7:E21)</f>
        <v>43</v>
      </c>
      <c r="F22" s="27">
        <f>SUM(F7:F21)</f>
        <v>49</v>
      </c>
      <c r="G22" s="29">
        <f>SUM(G7:G21)</f>
        <v>122948.85</v>
      </c>
      <c r="H22" s="27">
        <f>SUM(H7:H21)</f>
        <v>4</v>
      </c>
      <c r="I22" s="27">
        <f>SUM(I7:I21)</f>
        <v>4</v>
      </c>
      <c r="J22" s="29">
        <f>SUM(J7:J21)</f>
        <v>670</v>
      </c>
      <c r="K22" s="27">
        <f>SUM(K7:K21)</f>
        <v>8</v>
      </c>
      <c r="L22" s="27">
        <f>SUM(L7:L21)</f>
        <v>8</v>
      </c>
      <c r="M22" s="29">
        <f>SUM(M7:M21)</f>
        <v>2041.6</v>
      </c>
      <c r="N22" s="27">
        <f t="shared" ref="N22:P22" si="20">B22+E22</f>
        <v>152</v>
      </c>
      <c r="O22" s="27">
        <f t="shared" si="20"/>
        <v>168</v>
      </c>
      <c r="P22" s="29">
        <f t="shared" si="20"/>
        <v>621673.85</v>
      </c>
      <c r="Q22" s="27">
        <f t="shared" ref="Q22:S22" si="21">H22+K22</f>
        <v>12</v>
      </c>
      <c r="R22" s="27">
        <f t="shared" si="21"/>
        <v>12</v>
      </c>
      <c r="S22" s="30">
        <f t="shared" si="21"/>
        <v>2711.6</v>
      </c>
      <c r="T22" s="30">
        <f t="shared" si="6"/>
        <v>624385.44999999995</v>
      </c>
    </row>
    <row r="23" spans="1:20" ht="12.75" x14ac:dyDescent="0.2">
      <c r="A23" s="67" t="s">
        <v>24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9"/>
    </row>
    <row r="24" spans="1:20" ht="20.25" customHeight="1" x14ac:dyDescent="0.2">
      <c r="A24" s="44" t="s">
        <v>31</v>
      </c>
      <c r="B24" s="45" t="s">
        <v>27</v>
      </c>
      <c r="C24" s="46"/>
      <c r="D24" s="46"/>
      <c r="E24" s="46"/>
      <c r="F24" s="46"/>
      <c r="G24" s="47"/>
      <c r="H24" s="45" t="s">
        <v>28</v>
      </c>
      <c r="I24" s="46"/>
      <c r="J24" s="46"/>
      <c r="K24" s="46"/>
      <c r="L24" s="46"/>
      <c r="M24" s="47"/>
      <c r="N24" s="45" t="s">
        <v>8</v>
      </c>
      <c r="O24" s="46"/>
      <c r="P24" s="46"/>
      <c r="Q24" s="46"/>
      <c r="R24" s="46"/>
      <c r="S24" s="47"/>
      <c r="T24" s="48" t="s">
        <v>12</v>
      </c>
    </row>
    <row r="25" spans="1:20" ht="20.25" customHeight="1" x14ac:dyDescent="0.2">
      <c r="A25" s="44"/>
      <c r="B25" s="51" t="s">
        <v>32</v>
      </c>
      <c r="C25" s="51"/>
      <c r="D25" s="51"/>
      <c r="E25" s="51" t="s">
        <v>24</v>
      </c>
      <c r="F25" s="51"/>
      <c r="G25" s="51"/>
      <c r="H25" s="51" t="s">
        <v>32</v>
      </c>
      <c r="I25" s="51"/>
      <c r="J25" s="51"/>
      <c r="K25" s="51" t="s">
        <v>24</v>
      </c>
      <c r="L25" s="51"/>
      <c r="M25" s="51"/>
      <c r="N25" s="51" t="s">
        <v>27</v>
      </c>
      <c r="O25" s="51"/>
      <c r="P25" s="51"/>
      <c r="Q25" s="51" t="s">
        <v>28</v>
      </c>
      <c r="R25" s="51"/>
      <c r="S25" s="51"/>
      <c r="T25" s="49"/>
    </row>
    <row r="26" spans="1:20" ht="38.25" x14ac:dyDescent="0.2">
      <c r="A26" s="44"/>
      <c r="B26" s="24" t="s">
        <v>13</v>
      </c>
      <c r="C26" s="24" t="s">
        <v>14</v>
      </c>
      <c r="D26" s="25" t="s">
        <v>12</v>
      </c>
      <c r="E26" s="24" t="s">
        <v>13</v>
      </c>
      <c r="F26" s="24" t="s">
        <v>14</v>
      </c>
      <c r="G26" s="25" t="s">
        <v>12</v>
      </c>
      <c r="H26" s="24" t="s">
        <v>13</v>
      </c>
      <c r="I26" s="24" t="s">
        <v>14</v>
      </c>
      <c r="J26" s="25" t="s">
        <v>12</v>
      </c>
      <c r="K26" s="24" t="s">
        <v>13</v>
      </c>
      <c r="L26" s="24" t="s">
        <v>14</v>
      </c>
      <c r="M26" s="25" t="s">
        <v>12</v>
      </c>
      <c r="N26" s="24" t="s">
        <v>13</v>
      </c>
      <c r="O26" s="24" t="s">
        <v>14</v>
      </c>
      <c r="P26" s="25" t="s">
        <v>12</v>
      </c>
      <c r="Q26" s="24" t="s">
        <v>13</v>
      </c>
      <c r="R26" s="24" t="s">
        <v>14</v>
      </c>
      <c r="S26" s="25" t="s">
        <v>12</v>
      </c>
      <c r="T26" s="50"/>
    </row>
    <row r="27" spans="1:20" ht="12.75" x14ac:dyDescent="0.2">
      <c r="A27" s="33" t="s">
        <v>33</v>
      </c>
      <c r="B27" s="27">
        <v>4</v>
      </c>
      <c r="C27" s="27">
        <v>4</v>
      </c>
      <c r="D27" s="29">
        <v>6088</v>
      </c>
      <c r="E27" s="27">
        <v>189</v>
      </c>
      <c r="F27" s="27">
        <v>203</v>
      </c>
      <c r="G27" s="29">
        <v>465560.05</v>
      </c>
      <c r="H27" s="27">
        <v>19</v>
      </c>
      <c r="I27" s="27">
        <v>19</v>
      </c>
      <c r="J27" s="29">
        <v>4981.3500000000004</v>
      </c>
      <c r="K27" s="27">
        <v>35</v>
      </c>
      <c r="L27" s="28">
        <v>38</v>
      </c>
      <c r="M27" s="29">
        <v>10588.45</v>
      </c>
      <c r="N27" s="27">
        <f t="shared" ref="N27:P28" si="22">B27+E27</f>
        <v>193</v>
      </c>
      <c r="O27" s="27">
        <f t="shared" si="22"/>
        <v>207</v>
      </c>
      <c r="P27" s="29">
        <f t="shared" si="22"/>
        <v>471648.05</v>
      </c>
      <c r="Q27" s="27">
        <f>H27+K27</f>
        <v>54</v>
      </c>
      <c r="R27" s="28">
        <f>L27+I27</f>
        <v>57</v>
      </c>
      <c r="S27" s="30">
        <f>J27+M27</f>
        <v>15569.800000000001</v>
      </c>
      <c r="T27" s="30">
        <f>S27+P27</f>
        <v>487217.85</v>
      </c>
    </row>
    <row r="28" spans="1:20" ht="25.5" x14ac:dyDescent="0.2">
      <c r="A28" s="33" t="s">
        <v>25</v>
      </c>
      <c r="B28" s="27">
        <v>0</v>
      </c>
      <c r="C28" s="27">
        <v>0</v>
      </c>
      <c r="D28" s="29">
        <v>0</v>
      </c>
      <c r="E28" s="27">
        <v>59</v>
      </c>
      <c r="F28" s="27">
        <v>59</v>
      </c>
      <c r="G28" s="29">
        <v>394326</v>
      </c>
      <c r="H28" s="27">
        <v>0</v>
      </c>
      <c r="I28" s="27">
        <v>0</v>
      </c>
      <c r="J28" s="29">
        <v>0</v>
      </c>
      <c r="K28" s="27">
        <v>0</v>
      </c>
      <c r="L28" s="27">
        <v>0</v>
      </c>
      <c r="M28" s="29">
        <v>0</v>
      </c>
      <c r="N28" s="27">
        <f t="shared" si="22"/>
        <v>59</v>
      </c>
      <c r="O28" s="27">
        <f t="shared" si="22"/>
        <v>59</v>
      </c>
      <c r="P28" s="29">
        <f t="shared" si="22"/>
        <v>394326</v>
      </c>
      <c r="Q28" s="27">
        <f>H28+K28</f>
        <v>0</v>
      </c>
      <c r="R28" s="28">
        <f>L28+I28</f>
        <v>0</v>
      </c>
      <c r="S28" s="30">
        <f>J28+M28</f>
        <v>0</v>
      </c>
      <c r="T28" s="30">
        <f>S28+P28</f>
        <v>394326</v>
      </c>
    </row>
    <row r="29" spans="1:20" ht="12.75" x14ac:dyDescent="0.2">
      <c r="A29" s="32" t="s">
        <v>8</v>
      </c>
      <c r="B29" s="27">
        <f>SUM(B27:B28)</f>
        <v>4</v>
      </c>
      <c r="C29" s="27">
        <f t="shared" ref="C29:M29" si="23">SUM(C27:C28)</f>
        <v>4</v>
      </c>
      <c r="D29" s="30">
        <f t="shared" si="23"/>
        <v>6088</v>
      </c>
      <c r="E29" s="27">
        <f t="shared" si="23"/>
        <v>248</v>
      </c>
      <c r="F29" s="27">
        <f t="shared" si="23"/>
        <v>262</v>
      </c>
      <c r="G29" s="30">
        <f t="shared" si="23"/>
        <v>859886.05</v>
      </c>
      <c r="H29" s="27">
        <f t="shared" si="23"/>
        <v>19</v>
      </c>
      <c r="I29" s="27">
        <f t="shared" si="23"/>
        <v>19</v>
      </c>
      <c r="J29" s="30">
        <f t="shared" si="23"/>
        <v>4981.3500000000004</v>
      </c>
      <c r="K29" s="27">
        <f t="shared" si="23"/>
        <v>35</v>
      </c>
      <c r="L29" s="27">
        <f t="shared" si="23"/>
        <v>38</v>
      </c>
      <c r="M29" s="30">
        <f t="shared" si="23"/>
        <v>10588.45</v>
      </c>
      <c r="N29" s="27">
        <f>SUM(N27:N28)</f>
        <v>252</v>
      </c>
      <c r="O29" s="27">
        <f t="shared" ref="O29:S29" si="24">SUM(O27:O28)</f>
        <v>266</v>
      </c>
      <c r="P29" s="29">
        <f t="shared" si="24"/>
        <v>865974.05</v>
      </c>
      <c r="Q29" s="27">
        <f t="shared" si="24"/>
        <v>54</v>
      </c>
      <c r="R29" s="27">
        <f t="shared" si="24"/>
        <v>57</v>
      </c>
      <c r="S29" s="30">
        <f t="shared" si="24"/>
        <v>15569.800000000001</v>
      </c>
      <c r="T29" s="30">
        <f>SUM(T27:T28)</f>
        <v>881543.85</v>
      </c>
    </row>
    <row r="30" spans="1:20" ht="12.75" x14ac:dyDescent="0.2">
      <c r="A30" s="34" t="s">
        <v>26</v>
      </c>
      <c r="B30" s="35">
        <f>B29+B22</f>
        <v>113</v>
      </c>
      <c r="C30" s="35">
        <f t="shared" ref="C30:S30" si="25">C29+C22</f>
        <v>123</v>
      </c>
      <c r="D30" s="36">
        <f t="shared" si="25"/>
        <v>504813</v>
      </c>
      <c r="E30" s="35">
        <f t="shared" si="25"/>
        <v>291</v>
      </c>
      <c r="F30" s="35">
        <f t="shared" si="25"/>
        <v>311</v>
      </c>
      <c r="G30" s="36">
        <f t="shared" si="25"/>
        <v>982834.9</v>
      </c>
      <c r="H30" s="35">
        <f t="shared" si="25"/>
        <v>23</v>
      </c>
      <c r="I30" s="35">
        <f t="shared" si="25"/>
        <v>23</v>
      </c>
      <c r="J30" s="36">
        <f t="shared" si="25"/>
        <v>5651.35</v>
      </c>
      <c r="K30" s="35">
        <f t="shared" si="25"/>
        <v>43</v>
      </c>
      <c r="L30" s="35">
        <f t="shared" si="25"/>
        <v>46</v>
      </c>
      <c r="M30" s="36">
        <f t="shared" si="25"/>
        <v>12630.050000000001</v>
      </c>
      <c r="N30" s="35">
        <f t="shared" si="25"/>
        <v>404</v>
      </c>
      <c r="O30" s="35">
        <f t="shared" si="25"/>
        <v>434</v>
      </c>
      <c r="P30" s="36">
        <f t="shared" si="25"/>
        <v>1487647.9</v>
      </c>
      <c r="Q30" s="35">
        <f t="shared" si="25"/>
        <v>66</v>
      </c>
      <c r="R30" s="35">
        <f t="shared" si="25"/>
        <v>69</v>
      </c>
      <c r="S30" s="37">
        <f t="shared" si="25"/>
        <v>18281.400000000001</v>
      </c>
      <c r="T30" s="37">
        <f>T29+T22</f>
        <v>1505929.2999999998</v>
      </c>
    </row>
    <row r="31" spans="1:20" ht="12.75" x14ac:dyDescent="0.2"/>
    <row r="32" spans="1:20" ht="12.75" x14ac:dyDescent="0.2">
      <c r="A32" s="21"/>
    </row>
    <row r="33" spans="1:1" ht="12.75" x14ac:dyDescent="0.2"/>
    <row r="34" spans="1:1" ht="12.75" x14ac:dyDescent="0.2">
      <c r="A34" s="38"/>
    </row>
    <row r="35" spans="1:1" ht="12.75" x14ac:dyDescent="0.2"/>
    <row r="36" spans="1:1" ht="12.75" x14ac:dyDescent="0.2"/>
  </sheetData>
  <mergeCells count="24">
    <mergeCell ref="K5:M5"/>
    <mergeCell ref="N5:P5"/>
    <mergeCell ref="A2:T2"/>
    <mergeCell ref="A4:A6"/>
    <mergeCell ref="B4:G4"/>
    <mergeCell ref="H4:M4"/>
    <mergeCell ref="N4:S4"/>
    <mergeCell ref="T4:T6"/>
    <mergeCell ref="Q5:S5"/>
    <mergeCell ref="A23:T23"/>
    <mergeCell ref="A24:A26"/>
    <mergeCell ref="B24:G24"/>
    <mergeCell ref="H24:M24"/>
    <mergeCell ref="N24:S24"/>
    <mergeCell ref="T24:T26"/>
    <mergeCell ref="B25:D25"/>
    <mergeCell ref="E25:G25"/>
    <mergeCell ref="H25:J25"/>
    <mergeCell ref="K25:M25"/>
    <mergeCell ref="N25:P25"/>
    <mergeCell ref="Q25:S25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N13" sqref="N13"/>
    </sheetView>
  </sheetViews>
  <sheetFormatPr defaultColWidth="16.5703125" defaultRowHeight="25.5" customHeight="1" x14ac:dyDescent="0.25"/>
  <cols>
    <col min="1" max="1" width="20" style="16" customWidth="1"/>
    <col min="2" max="3" width="7.5703125" style="16" customWidth="1"/>
    <col min="4" max="4" width="14.140625" style="17" customWidth="1"/>
    <col min="5" max="6" width="7.5703125" style="17" customWidth="1"/>
    <col min="7" max="7" width="17.5703125" style="17" customWidth="1"/>
    <col min="8" max="9" width="7.5703125" style="17" customWidth="1"/>
    <col min="10" max="10" width="14.140625" style="17" customWidth="1"/>
    <col min="11" max="12" width="7.5703125" style="17" customWidth="1"/>
    <col min="13" max="13" width="16.140625" style="9" customWidth="1"/>
    <col min="14" max="256" width="16.5703125" style="1"/>
    <col min="257" max="257" width="20" style="1" customWidth="1"/>
    <col min="258" max="259" width="7.5703125" style="1" customWidth="1"/>
    <col min="260" max="260" width="14.140625" style="1" customWidth="1"/>
    <col min="261" max="262" width="7.5703125" style="1" customWidth="1"/>
    <col min="263" max="263" width="17.5703125" style="1" customWidth="1"/>
    <col min="264" max="265" width="7.5703125" style="1" customWidth="1"/>
    <col min="266" max="266" width="14.140625" style="1" customWidth="1"/>
    <col min="267" max="268" width="7.5703125" style="1" customWidth="1"/>
    <col min="269" max="269" width="16.140625" style="1" customWidth="1"/>
    <col min="270" max="512" width="16.5703125" style="1"/>
    <col min="513" max="513" width="20" style="1" customWidth="1"/>
    <col min="514" max="515" width="7.5703125" style="1" customWidth="1"/>
    <col min="516" max="516" width="14.140625" style="1" customWidth="1"/>
    <col min="517" max="518" width="7.5703125" style="1" customWidth="1"/>
    <col min="519" max="519" width="17.5703125" style="1" customWidth="1"/>
    <col min="520" max="521" width="7.5703125" style="1" customWidth="1"/>
    <col min="522" max="522" width="14.140625" style="1" customWidth="1"/>
    <col min="523" max="524" width="7.5703125" style="1" customWidth="1"/>
    <col min="525" max="525" width="16.140625" style="1" customWidth="1"/>
    <col min="526" max="768" width="16.5703125" style="1"/>
    <col min="769" max="769" width="20" style="1" customWidth="1"/>
    <col min="770" max="771" width="7.5703125" style="1" customWidth="1"/>
    <col min="772" max="772" width="14.140625" style="1" customWidth="1"/>
    <col min="773" max="774" width="7.5703125" style="1" customWidth="1"/>
    <col min="775" max="775" width="17.5703125" style="1" customWidth="1"/>
    <col min="776" max="777" width="7.5703125" style="1" customWidth="1"/>
    <col min="778" max="778" width="14.140625" style="1" customWidth="1"/>
    <col min="779" max="780" width="7.5703125" style="1" customWidth="1"/>
    <col min="781" max="781" width="16.140625" style="1" customWidth="1"/>
    <col min="782" max="1024" width="16.5703125" style="1"/>
    <col min="1025" max="1025" width="20" style="1" customWidth="1"/>
    <col min="1026" max="1027" width="7.5703125" style="1" customWidth="1"/>
    <col min="1028" max="1028" width="14.140625" style="1" customWidth="1"/>
    <col min="1029" max="1030" width="7.5703125" style="1" customWidth="1"/>
    <col min="1031" max="1031" width="17.5703125" style="1" customWidth="1"/>
    <col min="1032" max="1033" width="7.5703125" style="1" customWidth="1"/>
    <col min="1034" max="1034" width="14.140625" style="1" customWidth="1"/>
    <col min="1035" max="1036" width="7.5703125" style="1" customWidth="1"/>
    <col min="1037" max="1037" width="16.140625" style="1" customWidth="1"/>
    <col min="1038" max="1280" width="16.5703125" style="1"/>
    <col min="1281" max="1281" width="20" style="1" customWidth="1"/>
    <col min="1282" max="1283" width="7.5703125" style="1" customWidth="1"/>
    <col min="1284" max="1284" width="14.140625" style="1" customWidth="1"/>
    <col min="1285" max="1286" width="7.5703125" style="1" customWidth="1"/>
    <col min="1287" max="1287" width="17.5703125" style="1" customWidth="1"/>
    <col min="1288" max="1289" width="7.5703125" style="1" customWidth="1"/>
    <col min="1290" max="1290" width="14.140625" style="1" customWidth="1"/>
    <col min="1291" max="1292" width="7.5703125" style="1" customWidth="1"/>
    <col min="1293" max="1293" width="16.140625" style="1" customWidth="1"/>
    <col min="1294" max="1536" width="16.5703125" style="1"/>
    <col min="1537" max="1537" width="20" style="1" customWidth="1"/>
    <col min="1538" max="1539" width="7.5703125" style="1" customWidth="1"/>
    <col min="1540" max="1540" width="14.140625" style="1" customWidth="1"/>
    <col min="1541" max="1542" width="7.5703125" style="1" customWidth="1"/>
    <col min="1543" max="1543" width="17.5703125" style="1" customWidth="1"/>
    <col min="1544" max="1545" width="7.5703125" style="1" customWidth="1"/>
    <col min="1546" max="1546" width="14.140625" style="1" customWidth="1"/>
    <col min="1547" max="1548" width="7.5703125" style="1" customWidth="1"/>
    <col min="1549" max="1549" width="16.140625" style="1" customWidth="1"/>
    <col min="1550" max="1792" width="16.5703125" style="1"/>
    <col min="1793" max="1793" width="20" style="1" customWidth="1"/>
    <col min="1794" max="1795" width="7.5703125" style="1" customWidth="1"/>
    <col min="1796" max="1796" width="14.140625" style="1" customWidth="1"/>
    <col min="1797" max="1798" width="7.5703125" style="1" customWidth="1"/>
    <col min="1799" max="1799" width="17.5703125" style="1" customWidth="1"/>
    <col min="1800" max="1801" width="7.5703125" style="1" customWidth="1"/>
    <col min="1802" max="1802" width="14.140625" style="1" customWidth="1"/>
    <col min="1803" max="1804" width="7.5703125" style="1" customWidth="1"/>
    <col min="1805" max="1805" width="16.140625" style="1" customWidth="1"/>
    <col min="1806" max="2048" width="16.5703125" style="1"/>
    <col min="2049" max="2049" width="20" style="1" customWidth="1"/>
    <col min="2050" max="2051" width="7.5703125" style="1" customWidth="1"/>
    <col min="2052" max="2052" width="14.140625" style="1" customWidth="1"/>
    <col min="2053" max="2054" width="7.5703125" style="1" customWidth="1"/>
    <col min="2055" max="2055" width="17.5703125" style="1" customWidth="1"/>
    <col min="2056" max="2057" width="7.5703125" style="1" customWidth="1"/>
    <col min="2058" max="2058" width="14.140625" style="1" customWidth="1"/>
    <col min="2059" max="2060" width="7.5703125" style="1" customWidth="1"/>
    <col min="2061" max="2061" width="16.140625" style="1" customWidth="1"/>
    <col min="2062" max="2304" width="16.5703125" style="1"/>
    <col min="2305" max="2305" width="20" style="1" customWidth="1"/>
    <col min="2306" max="2307" width="7.5703125" style="1" customWidth="1"/>
    <col min="2308" max="2308" width="14.140625" style="1" customWidth="1"/>
    <col min="2309" max="2310" width="7.5703125" style="1" customWidth="1"/>
    <col min="2311" max="2311" width="17.5703125" style="1" customWidth="1"/>
    <col min="2312" max="2313" width="7.5703125" style="1" customWidth="1"/>
    <col min="2314" max="2314" width="14.140625" style="1" customWidth="1"/>
    <col min="2315" max="2316" width="7.5703125" style="1" customWidth="1"/>
    <col min="2317" max="2317" width="16.140625" style="1" customWidth="1"/>
    <col min="2318" max="2560" width="16.5703125" style="1"/>
    <col min="2561" max="2561" width="20" style="1" customWidth="1"/>
    <col min="2562" max="2563" width="7.5703125" style="1" customWidth="1"/>
    <col min="2564" max="2564" width="14.140625" style="1" customWidth="1"/>
    <col min="2565" max="2566" width="7.5703125" style="1" customWidth="1"/>
    <col min="2567" max="2567" width="17.5703125" style="1" customWidth="1"/>
    <col min="2568" max="2569" width="7.5703125" style="1" customWidth="1"/>
    <col min="2570" max="2570" width="14.140625" style="1" customWidth="1"/>
    <col min="2571" max="2572" width="7.5703125" style="1" customWidth="1"/>
    <col min="2573" max="2573" width="16.140625" style="1" customWidth="1"/>
    <col min="2574" max="2816" width="16.5703125" style="1"/>
    <col min="2817" max="2817" width="20" style="1" customWidth="1"/>
    <col min="2818" max="2819" width="7.5703125" style="1" customWidth="1"/>
    <col min="2820" max="2820" width="14.140625" style="1" customWidth="1"/>
    <col min="2821" max="2822" width="7.5703125" style="1" customWidth="1"/>
    <col min="2823" max="2823" width="17.5703125" style="1" customWidth="1"/>
    <col min="2824" max="2825" width="7.5703125" style="1" customWidth="1"/>
    <col min="2826" max="2826" width="14.140625" style="1" customWidth="1"/>
    <col min="2827" max="2828" width="7.5703125" style="1" customWidth="1"/>
    <col min="2829" max="2829" width="16.140625" style="1" customWidth="1"/>
    <col min="2830" max="3072" width="16.5703125" style="1"/>
    <col min="3073" max="3073" width="20" style="1" customWidth="1"/>
    <col min="3074" max="3075" width="7.5703125" style="1" customWidth="1"/>
    <col min="3076" max="3076" width="14.140625" style="1" customWidth="1"/>
    <col min="3077" max="3078" width="7.5703125" style="1" customWidth="1"/>
    <col min="3079" max="3079" width="17.5703125" style="1" customWidth="1"/>
    <col min="3080" max="3081" width="7.5703125" style="1" customWidth="1"/>
    <col min="3082" max="3082" width="14.140625" style="1" customWidth="1"/>
    <col min="3083" max="3084" width="7.5703125" style="1" customWidth="1"/>
    <col min="3085" max="3085" width="16.140625" style="1" customWidth="1"/>
    <col min="3086" max="3328" width="16.5703125" style="1"/>
    <col min="3329" max="3329" width="20" style="1" customWidth="1"/>
    <col min="3330" max="3331" width="7.5703125" style="1" customWidth="1"/>
    <col min="3332" max="3332" width="14.140625" style="1" customWidth="1"/>
    <col min="3333" max="3334" width="7.5703125" style="1" customWidth="1"/>
    <col min="3335" max="3335" width="17.5703125" style="1" customWidth="1"/>
    <col min="3336" max="3337" width="7.5703125" style="1" customWidth="1"/>
    <col min="3338" max="3338" width="14.140625" style="1" customWidth="1"/>
    <col min="3339" max="3340" width="7.5703125" style="1" customWidth="1"/>
    <col min="3341" max="3341" width="16.140625" style="1" customWidth="1"/>
    <col min="3342" max="3584" width="16.5703125" style="1"/>
    <col min="3585" max="3585" width="20" style="1" customWidth="1"/>
    <col min="3586" max="3587" width="7.5703125" style="1" customWidth="1"/>
    <col min="3588" max="3588" width="14.140625" style="1" customWidth="1"/>
    <col min="3589" max="3590" width="7.5703125" style="1" customWidth="1"/>
    <col min="3591" max="3591" width="17.5703125" style="1" customWidth="1"/>
    <col min="3592" max="3593" width="7.5703125" style="1" customWidth="1"/>
    <col min="3594" max="3594" width="14.140625" style="1" customWidth="1"/>
    <col min="3595" max="3596" width="7.5703125" style="1" customWidth="1"/>
    <col min="3597" max="3597" width="16.140625" style="1" customWidth="1"/>
    <col min="3598" max="3840" width="16.5703125" style="1"/>
    <col min="3841" max="3841" width="20" style="1" customWidth="1"/>
    <col min="3842" max="3843" width="7.5703125" style="1" customWidth="1"/>
    <col min="3844" max="3844" width="14.140625" style="1" customWidth="1"/>
    <col min="3845" max="3846" width="7.5703125" style="1" customWidth="1"/>
    <col min="3847" max="3847" width="17.5703125" style="1" customWidth="1"/>
    <col min="3848" max="3849" width="7.5703125" style="1" customWidth="1"/>
    <col min="3850" max="3850" width="14.140625" style="1" customWidth="1"/>
    <col min="3851" max="3852" width="7.5703125" style="1" customWidth="1"/>
    <col min="3853" max="3853" width="16.140625" style="1" customWidth="1"/>
    <col min="3854" max="4096" width="16.5703125" style="1"/>
    <col min="4097" max="4097" width="20" style="1" customWidth="1"/>
    <col min="4098" max="4099" width="7.5703125" style="1" customWidth="1"/>
    <col min="4100" max="4100" width="14.140625" style="1" customWidth="1"/>
    <col min="4101" max="4102" width="7.5703125" style="1" customWidth="1"/>
    <col min="4103" max="4103" width="17.5703125" style="1" customWidth="1"/>
    <col min="4104" max="4105" width="7.5703125" style="1" customWidth="1"/>
    <col min="4106" max="4106" width="14.140625" style="1" customWidth="1"/>
    <col min="4107" max="4108" width="7.5703125" style="1" customWidth="1"/>
    <col min="4109" max="4109" width="16.140625" style="1" customWidth="1"/>
    <col min="4110" max="4352" width="16.5703125" style="1"/>
    <col min="4353" max="4353" width="20" style="1" customWidth="1"/>
    <col min="4354" max="4355" width="7.5703125" style="1" customWidth="1"/>
    <col min="4356" max="4356" width="14.140625" style="1" customWidth="1"/>
    <col min="4357" max="4358" width="7.5703125" style="1" customWidth="1"/>
    <col min="4359" max="4359" width="17.5703125" style="1" customWidth="1"/>
    <col min="4360" max="4361" width="7.5703125" style="1" customWidth="1"/>
    <col min="4362" max="4362" width="14.140625" style="1" customWidth="1"/>
    <col min="4363" max="4364" width="7.5703125" style="1" customWidth="1"/>
    <col min="4365" max="4365" width="16.140625" style="1" customWidth="1"/>
    <col min="4366" max="4608" width="16.5703125" style="1"/>
    <col min="4609" max="4609" width="20" style="1" customWidth="1"/>
    <col min="4610" max="4611" width="7.5703125" style="1" customWidth="1"/>
    <col min="4612" max="4612" width="14.140625" style="1" customWidth="1"/>
    <col min="4613" max="4614" width="7.5703125" style="1" customWidth="1"/>
    <col min="4615" max="4615" width="17.5703125" style="1" customWidth="1"/>
    <col min="4616" max="4617" width="7.5703125" style="1" customWidth="1"/>
    <col min="4618" max="4618" width="14.140625" style="1" customWidth="1"/>
    <col min="4619" max="4620" width="7.5703125" style="1" customWidth="1"/>
    <col min="4621" max="4621" width="16.140625" style="1" customWidth="1"/>
    <col min="4622" max="4864" width="16.5703125" style="1"/>
    <col min="4865" max="4865" width="20" style="1" customWidth="1"/>
    <col min="4866" max="4867" width="7.5703125" style="1" customWidth="1"/>
    <col min="4868" max="4868" width="14.140625" style="1" customWidth="1"/>
    <col min="4869" max="4870" width="7.5703125" style="1" customWidth="1"/>
    <col min="4871" max="4871" width="17.5703125" style="1" customWidth="1"/>
    <col min="4872" max="4873" width="7.5703125" style="1" customWidth="1"/>
    <col min="4874" max="4874" width="14.140625" style="1" customWidth="1"/>
    <col min="4875" max="4876" width="7.5703125" style="1" customWidth="1"/>
    <col min="4877" max="4877" width="16.140625" style="1" customWidth="1"/>
    <col min="4878" max="5120" width="16.5703125" style="1"/>
    <col min="5121" max="5121" width="20" style="1" customWidth="1"/>
    <col min="5122" max="5123" width="7.5703125" style="1" customWidth="1"/>
    <col min="5124" max="5124" width="14.140625" style="1" customWidth="1"/>
    <col min="5125" max="5126" width="7.5703125" style="1" customWidth="1"/>
    <col min="5127" max="5127" width="17.5703125" style="1" customWidth="1"/>
    <col min="5128" max="5129" width="7.5703125" style="1" customWidth="1"/>
    <col min="5130" max="5130" width="14.140625" style="1" customWidth="1"/>
    <col min="5131" max="5132" width="7.5703125" style="1" customWidth="1"/>
    <col min="5133" max="5133" width="16.140625" style="1" customWidth="1"/>
    <col min="5134" max="5376" width="16.5703125" style="1"/>
    <col min="5377" max="5377" width="20" style="1" customWidth="1"/>
    <col min="5378" max="5379" width="7.5703125" style="1" customWidth="1"/>
    <col min="5380" max="5380" width="14.140625" style="1" customWidth="1"/>
    <col min="5381" max="5382" width="7.5703125" style="1" customWidth="1"/>
    <col min="5383" max="5383" width="17.5703125" style="1" customWidth="1"/>
    <col min="5384" max="5385" width="7.5703125" style="1" customWidth="1"/>
    <col min="5386" max="5386" width="14.140625" style="1" customWidth="1"/>
    <col min="5387" max="5388" width="7.5703125" style="1" customWidth="1"/>
    <col min="5389" max="5389" width="16.140625" style="1" customWidth="1"/>
    <col min="5390" max="5632" width="16.5703125" style="1"/>
    <col min="5633" max="5633" width="20" style="1" customWidth="1"/>
    <col min="5634" max="5635" width="7.5703125" style="1" customWidth="1"/>
    <col min="5636" max="5636" width="14.140625" style="1" customWidth="1"/>
    <col min="5637" max="5638" width="7.5703125" style="1" customWidth="1"/>
    <col min="5639" max="5639" width="17.5703125" style="1" customWidth="1"/>
    <col min="5640" max="5641" width="7.5703125" style="1" customWidth="1"/>
    <col min="5642" max="5642" width="14.140625" style="1" customWidth="1"/>
    <col min="5643" max="5644" width="7.5703125" style="1" customWidth="1"/>
    <col min="5645" max="5645" width="16.140625" style="1" customWidth="1"/>
    <col min="5646" max="5888" width="16.5703125" style="1"/>
    <col min="5889" max="5889" width="20" style="1" customWidth="1"/>
    <col min="5890" max="5891" width="7.5703125" style="1" customWidth="1"/>
    <col min="5892" max="5892" width="14.140625" style="1" customWidth="1"/>
    <col min="5893" max="5894" width="7.5703125" style="1" customWidth="1"/>
    <col min="5895" max="5895" width="17.5703125" style="1" customWidth="1"/>
    <col min="5896" max="5897" width="7.5703125" style="1" customWidth="1"/>
    <col min="5898" max="5898" width="14.140625" style="1" customWidth="1"/>
    <col min="5899" max="5900" width="7.5703125" style="1" customWidth="1"/>
    <col min="5901" max="5901" width="16.140625" style="1" customWidth="1"/>
    <col min="5902" max="6144" width="16.5703125" style="1"/>
    <col min="6145" max="6145" width="20" style="1" customWidth="1"/>
    <col min="6146" max="6147" width="7.5703125" style="1" customWidth="1"/>
    <col min="6148" max="6148" width="14.140625" style="1" customWidth="1"/>
    <col min="6149" max="6150" width="7.5703125" style="1" customWidth="1"/>
    <col min="6151" max="6151" width="17.5703125" style="1" customWidth="1"/>
    <col min="6152" max="6153" width="7.5703125" style="1" customWidth="1"/>
    <col min="6154" max="6154" width="14.140625" style="1" customWidth="1"/>
    <col min="6155" max="6156" width="7.5703125" style="1" customWidth="1"/>
    <col min="6157" max="6157" width="16.140625" style="1" customWidth="1"/>
    <col min="6158" max="6400" width="16.5703125" style="1"/>
    <col min="6401" max="6401" width="20" style="1" customWidth="1"/>
    <col min="6402" max="6403" width="7.5703125" style="1" customWidth="1"/>
    <col min="6404" max="6404" width="14.140625" style="1" customWidth="1"/>
    <col min="6405" max="6406" width="7.5703125" style="1" customWidth="1"/>
    <col min="6407" max="6407" width="17.5703125" style="1" customWidth="1"/>
    <col min="6408" max="6409" width="7.5703125" style="1" customWidth="1"/>
    <col min="6410" max="6410" width="14.140625" style="1" customWidth="1"/>
    <col min="6411" max="6412" width="7.5703125" style="1" customWidth="1"/>
    <col min="6413" max="6413" width="16.140625" style="1" customWidth="1"/>
    <col min="6414" max="6656" width="16.5703125" style="1"/>
    <col min="6657" max="6657" width="20" style="1" customWidth="1"/>
    <col min="6658" max="6659" width="7.5703125" style="1" customWidth="1"/>
    <col min="6660" max="6660" width="14.140625" style="1" customWidth="1"/>
    <col min="6661" max="6662" width="7.5703125" style="1" customWidth="1"/>
    <col min="6663" max="6663" width="17.5703125" style="1" customWidth="1"/>
    <col min="6664" max="6665" width="7.5703125" style="1" customWidth="1"/>
    <col min="6666" max="6666" width="14.140625" style="1" customWidth="1"/>
    <col min="6667" max="6668" width="7.5703125" style="1" customWidth="1"/>
    <col min="6669" max="6669" width="16.140625" style="1" customWidth="1"/>
    <col min="6670" max="6912" width="16.5703125" style="1"/>
    <col min="6913" max="6913" width="20" style="1" customWidth="1"/>
    <col min="6914" max="6915" width="7.5703125" style="1" customWidth="1"/>
    <col min="6916" max="6916" width="14.140625" style="1" customWidth="1"/>
    <col min="6917" max="6918" width="7.5703125" style="1" customWidth="1"/>
    <col min="6919" max="6919" width="17.5703125" style="1" customWidth="1"/>
    <col min="6920" max="6921" width="7.5703125" style="1" customWidth="1"/>
    <col min="6922" max="6922" width="14.140625" style="1" customWidth="1"/>
    <col min="6923" max="6924" width="7.5703125" style="1" customWidth="1"/>
    <col min="6925" max="6925" width="16.140625" style="1" customWidth="1"/>
    <col min="6926" max="7168" width="16.5703125" style="1"/>
    <col min="7169" max="7169" width="20" style="1" customWidth="1"/>
    <col min="7170" max="7171" width="7.5703125" style="1" customWidth="1"/>
    <col min="7172" max="7172" width="14.140625" style="1" customWidth="1"/>
    <col min="7173" max="7174" width="7.5703125" style="1" customWidth="1"/>
    <col min="7175" max="7175" width="17.5703125" style="1" customWidth="1"/>
    <col min="7176" max="7177" width="7.5703125" style="1" customWidth="1"/>
    <col min="7178" max="7178" width="14.140625" style="1" customWidth="1"/>
    <col min="7179" max="7180" width="7.5703125" style="1" customWidth="1"/>
    <col min="7181" max="7181" width="16.140625" style="1" customWidth="1"/>
    <col min="7182" max="7424" width="16.5703125" style="1"/>
    <col min="7425" max="7425" width="20" style="1" customWidth="1"/>
    <col min="7426" max="7427" width="7.5703125" style="1" customWidth="1"/>
    <col min="7428" max="7428" width="14.140625" style="1" customWidth="1"/>
    <col min="7429" max="7430" width="7.5703125" style="1" customWidth="1"/>
    <col min="7431" max="7431" width="17.5703125" style="1" customWidth="1"/>
    <col min="7432" max="7433" width="7.5703125" style="1" customWidth="1"/>
    <col min="7434" max="7434" width="14.140625" style="1" customWidth="1"/>
    <col min="7435" max="7436" width="7.5703125" style="1" customWidth="1"/>
    <col min="7437" max="7437" width="16.140625" style="1" customWidth="1"/>
    <col min="7438" max="7680" width="16.5703125" style="1"/>
    <col min="7681" max="7681" width="20" style="1" customWidth="1"/>
    <col min="7682" max="7683" width="7.5703125" style="1" customWidth="1"/>
    <col min="7684" max="7684" width="14.140625" style="1" customWidth="1"/>
    <col min="7685" max="7686" width="7.5703125" style="1" customWidth="1"/>
    <col min="7687" max="7687" width="17.5703125" style="1" customWidth="1"/>
    <col min="7688" max="7689" width="7.5703125" style="1" customWidth="1"/>
    <col min="7690" max="7690" width="14.140625" style="1" customWidth="1"/>
    <col min="7691" max="7692" width="7.5703125" style="1" customWidth="1"/>
    <col min="7693" max="7693" width="16.140625" style="1" customWidth="1"/>
    <col min="7694" max="7936" width="16.5703125" style="1"/>
    <col min="7937" max="7937" width="20" style="1" customWidth="1"/>
    <col min="7938" max="7939" width="7.5703125" style="1" customWidth="1"/>
    <col min="7940" max="7940" width="14.140625" style="1" customWidth="1"/>
    <col min="7941" max="7942" width="7.5703125" style="1" customWidth="1"/>
    <col min="7943" max="7943" width="17.5703125" style="1" customWidth="1"/>
    <col min="7944" max="7945" width="7.5703125" style="1" customWidth="1"/>
    <col min="7946" max="7946" width="14.140625" style="1" customWidth="1"/>
    <col min="7947" max="7948" width="7.5703125" style="1" customWidth="1"/>
    <col min="7949" max="7949" width="16.140625" style="1" customWidth="1"/>
    <col min="7950" max="8192" width="16.5703125" style="1"/>
    <col min="8193" max="8193" width="20" style="1" customWidth="1"/>
    <col min="8194" max="8195" width="7.5703125" style="1" customWidth="1"/>
    <col min="8196" max="8196" width="14.140625" style="1" customWidth="1"/>
    <col min="8197" max="8198" width="7.5703125" style="1" customWidth="1"/>
    <col min="8199" max="8199" width="17.5703125" style="1" customWidth="1"/>
    <col min="8200" max="8201" width="7.5703125" style="1" customWidth="1"/>
    <col min="8202" max="8202" width="14.140625" style="1" customWidth="1"/>
    <col min="8203" max="8204" width="7.5703125" style="1" customWidth="1"/>
    <col min="8205" max="8205" width="16.140625" style="1" customWidth="1"/>
    <col min="8206" max="8448" width="16.5703125" style="1"/>
    <col min="8449" max="8449" width="20" style="1" customWidth="1"/>
    <col min="8450" max="8451" width="7.5703125" style="1" customWidth="1"/>
    <col min="8452" max="8452" width="14.140625" style="1" customWidth="1"/>
    <col min="8453" max="8454" width="7.5703125" style="1" customWidth="1"/>
    <col min="8455" max="8455" width="17.5703125" style="1" customWidth="1"/>
    <col min="8456" max="8457" width="7.5703125" style="1" customWidth="1"/>
    <col min="8458" max="8458" width="14.140625" style="1" customWidth="1"/>
    <col min="8459" max="8460" width="7.5703125" style="1" customWidth="1"/>
    <col min="8461" max="8461" width="16.140625" style="1" customWidth="1"/>
    <col min="8462" max="8704" width="16.5703125" style="1"/>
    <col min="8705" max="8705" width="20" style="1" customWidth="1"/>
    <col min="8706" max="8707" width="7.5703125" style="1" customWidth="1"/>
    <col min="8708" max="8708" width="14.140625" style="1" customWidth="1"/>
    <col min="8709" max="8710" width="7.5703125" style="1" customWidth="1"/>
    <col min="8711" max="8711" width="17.5703125" style="1" customWidth="1"/>
    <col min="8712" max="8713" width="7.5703125" style="1" customWidth="1"/>
    <col min="8714" max="8714" width="14.140625" style="1" customWidth="1"/>
    <col min="8715" max="8716" width="7.5703125" style="1" customWidth="1"/>
    <col min="8717" max="8717" width="16.140625" style="1" customWidth="1"/>
    <col min="8718" max="8960" width="16.5703125" style="1"/>
    <col min="8961" max="8961" width="20" style="1" customWidth="1"/>
    <col min="8962" max="8963" width="7.5703125" style="1" customWidth="1"/>
    <col min="8964" max="8964" width="14.140625" style="1" customWidth="1"/>
    <col min="8965" max="8966" width="7.5703125" style="1" customWidth="1"/>
    <col min="8967" max="8967" width="17.5703125" style="1" customWidth="1"/>
    <col min="8968" max="8969" width="7.5703125" style="1" customWidth="1"/>
    <col min="8970" max="8970" width="14.140625" style="1" customWidth="1"/>
    <col min="8971" max="8972" width="7.5703125" style="1" customWidth="1"/>
    <col min="8973" max="8973" width="16.140625" style="1" customWidth="1"/>
    <col min="8974" max="9216" width="16.5703125" style="1"/>
    <col min="9217" max="9217" width="20" style="1" customWidth="1"/>
    <col min="9218" max="9219" width="7.5703125" style="1" customWidth="1"/>
    <col min="9220" max="9220" width="14.140625" style="1" customWidth="1"/>
    <col min="9221" max="9222" width="7.5703125" style="1" customWidth="1"/>
    <col min="9223" max="9223" width="17.5703125" style="1" customWidth="1"/>
    <col min="9224" max="9225" width="7.5703125" style="1" customWidth="1"/>
    <col min="9226" max="9226" width="14.140625" style="1" customWidth="1"/>
    <col min="9227" max="9228" width="7.5703125" style="1" customWidth="1"/>
    <col min="9229" max="9229" width="16.140625" style="1" customWidth="1"/>
    <col min="9230" max="9472" width="16.5703125" style="1"/>
    <col min="9473" max="9473" width="20" style="1" customWidth="1"/>
    <col min="9474" max="9475" width="7.5703125" style="1" customWidth="1"/>
    <col min="9476" max="9476" width="14.140625" style="1" customWidth="1"/>
    <col min="9477" max="9478" width="7.5703125" style="1" customWidth="1"/>
    <col min="9479" max="9479" width="17.5703125" style="1" customWidth="1"/>
    <col min="9480" max="9481" width="7.5703125" style="1" customWidth="1"/>
    <col min="9482" max="9482" width="14.140625" style="1" customWidth="1"/>
    <col min="9483" max="9484" width="7.5703125" style="1" customWidth="1"/>
    <col min="9485" max="9485" width="16.140625" style="1" customWidth="1"/>
    <col min="9486" max="9728" width="16.5703125" style="1"/>
    <col min="9729" max="9729" width="20" style="1" customWidth="1"/>
    <col min="9730" max="9731" width="7.5703125" style="1" customWidth="1"/>
    <col min="9732" max="9732" width="14.140625" style="1" customWidth="1"/>
    <col min="9733" max="9734" width="7.5703125" style="1" customWidth="1"/>
    <col min="9735" max="9735" width="17.5703125" style="1" customWidth="1"/>
    <col min="9736" max="9737" width="7.5703125" style="1" customWidth="1"/>
    <col min="9738" max="9738" width="14.140625" style="1" customWidth="1"/>
    <col min="9739" max="9740" width="7.5703125" style="1" customWidth="1"/>
    <col min="9741" max="9741" width="16.140625" style="1" customWidth="1"/>
    <col min="9742" max="9984" width="16.5703125" style="1"/>
    <col min="9985" max="9985" width="20" style="1" customWidth="1"/>
    <col min="9986" max="9987" width="7.5703125" style="1" customWidth="1"/>
    <col min="9988" max="9988" width="14.140625" style="1" customWidth="1"/>
    <col min="9989" max="9990" width="7.5703125" style="1" customWidth="1"/>
    <col min="9991" max="9991" width="17.5703125" style="1" customWidth="1"/>
    <col min="9992" max="9993" width="7.5703125" style="1" customWidth="1"/>
    <col min="9994" max="9994" width="14.140625" style="1" customWidth="1"/>
    <col min="9995" max="9996" width="7.5703125" style="1" customWidth="1"/>
    <col min="9997" max="9997" width="16.140625" style="1" customWidth="1"/>
    <col min="9998" max="10240" width="16.5703125" style="1"/>
    <col min="10241" max="10241" width="20" style="1" customWidth="1"/>
    <col min="10242" max="10243" width="7.5703125" style="1" customWidth="1"/>
    <col min="10244" max="10244" width="14.140625" style="1" customWidth="1"/>
    <col min="10245" max="10246" width="7.5703125" style="1" customWidth="1"/>
    <col min="10247" max="10247" width="17.5703125" style="1" customWidth="1"/>
    <col min="10248" max="10249" width="7.5703125" style="1" customWidth="1"/>
    <col min="10250" max="10250" width="14.140625" style="1" customWidth="1"/>
    <col min="10251" max="10252" width="7.5703125" style="1" customWidth="1"/>
    <col min="10253" max="10253" width="16.140625" style="1" customWidth="1"/>
    <col min="10254" max="10496" width="16.5703125" style="1"/>
    <col min="10497" max="10497" width="20" style="1" customWidth="1"/>
    <col min="10498" max="10499" width="7.5703125" style="1" customWidth="1"/>
    <col min="10500" max="10500" width="14.140625" style="1" customWidth="1"/>
    <col min="10501" max="10502" width="7.5703125" style="1" customWidth="1"/>
    <col min="10503" max="10503" width="17.5703125" style="1" customWidth="1"/>
    <col min="10504" max="10505" width="7.5703125" style="1" customWidth="1"/>
    <col min="10506" max="10506" width="14.140625" style="1" customWidth="1"/>
    <col min="10507" max="10508" width="7.5703125" style="1" customWidth="1"/>
    <col min="10509" max="10509" width="16.140625" style="1" customWidth="1"/>
    <col min="10510" max="10752" width="16.5703125" style="1"/>
    <col min="10753" max="10753" width="20" style="1" customWidth="1"/>
    <col min="10754" max="10755" width="7.5703125" style="1" customWidth="1"/>
    <col min="10756" max="10756" width="14.140625" style="1" customWidth="1"/>
    <col min="10757" max="10758" width="7.5703125" style="1" customWidth="1"/>
    <col min="10759" max="10759" width="17.5703125" style="1" customWidth="1"/>
    <col min="10760" max="10761" width="7.5703125" style="1" customWidth="1"/>
    <col min="10762" max="10762" width="14.140625" style="1" customWidth="1"/>
    <col min="10763" max="10764" width="7.5703125" style="1" customWidth="1"/>
    <col min="10765" max="10765" width="16.140625" style="1" customWidth="1"/>
    <col min="10766" max="11008" width="16.5703125" style="1"/>
    <col min="11009" max="11009" width="20" style="1" customWidth="1"/>
    <col min="11010" max="11011" width="7.5703125" style="1" customWidth="1"/>
    <col min="11012" max="11012" width="14.140625" style="1" customWidth="1"/>
    <col min="11013" max="11014" width="7.5703125" style="1" customWidth="1"/>
    <col min="11015" max="11015" width="17.5703125" style="1" customWidth="1"/>
    <col min="11016" max="11017" width="7.5703125" style="1" customWidth="1"/>
    <col min="11018" max="11018" width="14.140625" style="1" customWidth="1"/>
    <col min="11019" max="11020" width="7.5703125" style="1" customWidth="1"/>
    <col min="11021" max="11021" width="16.140625" style="1" customWidth="1"/>
    <col min="11022" max="11264" width="16.5703125" style="1"/>
    <col min="11265" max="11265" width="20" style="1" customWidth="1"/>
    <col min="11266" max="11267" width="7.5703125" style="1" customWidth="1"/>
    <col min="11268" max="11268" width="14.140625" style="1" customWidth="1"/>
    <col min="11269" max="11270" width="7.5703125" style="1" customWidth="1"/>
    <col min="11271" max="11271" width="17.5703125" style="1" customWidth="1"/>
    <col min="11272" max="11273" width="7.5703125" style="1" customWidth="1"/>
    <col min="11274" max="11274" width="14.140625" style="1" customWidth="1"/>
    <col min="11275" max="11276" width="7.5703125" style="1" customWidth="1"/>
    <col min="11277" max="11277" width="16.140625" style="1" customWidth="1"/>
    <col min="11278" max="11520" width="16.5703125" style="1"/>
    <col min="11521" max="11521" width="20" style="1" customWidth="1"/>
    <col min="11522" max="11523" width="7.5703125" style="1" customWidth="1"/>
    <col min="11524" max="11524" width="14.140625" style="1" customWidth="1"/>
    <col min="11525" max="11526" width="7.5703125" style="1" customWidth="1"/>
    <col min="11527" max="11527" width="17.5703125" style="1" customWidth="1"/>
    <col min="11528" max="11529" width="7.5703125" style="1" customWidth="1"/>
    <col min="11530" max="11530" width="14.140625" style="1" customWidth="1"/>
    <col min="11531" max="11532" width="7.5703125" style="1" customWidth="1"/>
    <col min="11533" max="11533" width="16.140625" style="1" customWidth="1"/>
    <col min="11534" max="11776" width="16.5703125" style="1"/>
    <col min="11777" max="11777" width="20" style="1" customWidth="1"/>
    <col min="11778" max="11779" width="7.5703125" style="1" customWidth="1"/>
    <col min="11780" max="11780" width="14.140625" style="1" customWidth="1"/>
    <col min="11781" max="11782" width="7.5703125" style="1" customWidth="1"/>
    <col min="11783" max="11783" width="17.5703125" style="1" customWidth="1"/>
    <col min="11784" max="11785" width="7.5703125" style="1" customWidth="1"/>
    <col min="11786" max="11786" width="14.140625" style="1" customWidth="1"/>
    <col min="11787" max="11788" width="7.5703125" style="1" customWidth="1"/>
    <col min="11789" max="11789" width="16.140625" style="1" customWidth="1"/>
    <col min="11790" max="12032" width="16.5703125" style="1"/>
    <col min="12033" max="12033" width="20" style="1" customWidth="1"/>
    <col min="12034" max="12035" width="7.5703125" style="1" customWidth="1"/>
    <col min="12036" max="12036" width="14.140625" style="1" customWidth="1"/>
    <col min="12037" max="12038" width="7.5703125" style="1" customWidth="1"/>
    <col min="12039" max="12039" width="17.5703125" style="1" customWidth="1"/>
    <col min="12040" max="12041" width="7.5703125" style="1" customWidth="1"/>
    <col min="12042" max="12042" width="14.140625" style="1" customWidth="1"/>
    <col min="12043" max="12044" width="7.5703125" style="1" customWidth="1"/>
    <col min="12045" max="12045" width="16.140625" style="1" customWidth="1"/>
    <col min="12046" max="12288" width="16.5703125" style="1"/>
    <col min="12289" max="12289" width="20" style="1" customWidth="1"/>
    <col min="12290" max="12291" width="7.5703125" style="1" customWidth="1"/>
    <col min="12292" max="12292" width="14.140625" style="1" customWidth="1"/>
    <col min="12293" max="12294" width="7.5703125" style="1" customWidth="1"/>
    <col min="12295" max="12295" width="17.5703125" style="1" customWidth="1"/>
    <col min="12296" max="12297" width="7.5703125" style="1" customWidth="1"/>
    <col min="12298" max="12298" width="14.140625" style="1" customWidth="1"/>
    <col min="12299" max="12300" width="7.5703125" style="1" customWidth="1"/>
    <col min="12301" max="12301" width="16.140625" style="1" customWidth="1"/>
    <col min="12302" max="12544" width="16.5703125" style="1"/>
    <col min="12545" max="12545" width="20" style="1" customWidth="1"/>
    <col min="12546" max="12547" width="7.5703125" style="1" customWidth="1"/>
    <col min="12548" max="12548" width="14.140625" style="1" customWidth="1"/>
    <col min="12549" max="12550" width="7.5703125" style="1" customWidth="1"/>
    <col min="12551" max="12551" width="17.5703125" style="1" customWidth="1"/>
    <col min="12552" max="12553" width="7.5703125" style="1" customWidth="1"/>
    <col min="12554" max="12554" width="14.140625" style="1" customWidth="1"/>
    <col min="12555" max="12556" width="7.5703125" style="1" customWidth="1"/>
    <col min="12557" max="12557" width="16.140625" style="1" customWidth="1"/>
    <col min="12558" max="12800" width="16.5703125" style="1"/>
    <col min="12801" max="12801" width="20" style="1" customWidth="1"/>
    <col min="12802" max="12803" width="7.5703125" style="1" customWidth="1"/>
    <col min="12804" max="12804" width="14.140625" style="1" customWidth="1"/>
    <col min="12805" max="12806" width="7.5703125" style="1" customWidth="1"/>
    <col min="12807" max="12807" width="17.5703125" style="1" customWidth="1"/>
    <col min="12808" max="12809" width="7.5703125" style="1" customWidth="1"/>
    <col min="12810" max="12810" width="14.140625" style="1" customWidth="1"/>
    <col min="12811" max="12812" width="7.5703125" style="1" customWidth="1"/>
    <col min="12813" max="12813" width="16.140625" style="1" customWidth="1"/>
    <col min="12814" max="13056" width="16.5703125" style="1"/>
    <col min="13057" max="13057" width="20" style="1" customWidth="1"/>
    <col min="13058" max="13059" width="7.5703125" style="1" customWidth="1"/>
    <col min="13060" max="13060" width="14.140625" style="1" customWidth="1"/>
    <col min="13061" max="13062" width="7.5703125" style="1" customWidth="1"/>
    <col min="13063" max="13063" width="17.5703125" style="1" customWidth="1"/>
    <col min="13064" max="13065" width="7.5703125" style="1" customWidth="1"/>
    <col min="13066" max="13066" width="14.140625" style="1" customWidth="1"/>
    <col min="13067" max="13068" width="7.5703125" style="1" customWidth="1"/>
    <col min="13069" max="13069" width="16.140625" style="1" customWidth="1"/>
    <col min="13070" max="13312" width="16.5703125" style="1"/>
    <col min="13313" max="13313" width="20" style="1" customWidth="1"/>
    <col min="13314" max="13315" width="7.5703125" style="1" customWidth="1"/>
    <col min="13316" max="13316" width="14.140625" style="1" customWidth="1"/>
    <col min="13317" max="13318" width="7.5703125" style="1" customWidth="1"/>
    <col min="13319" max="13319" width="17.5703125" style="1" customWidth="1"/>
    <col min="13320" max="13321" width="7.5703125" style="1" customWidth="1"/>
    <col min="13322" max="13322" width="14.140625" style="1" customWidth="1"/>
    <col min="13323" max="13324" width="7.5703125" style="1" customWidth="1"/>
    <col min="13325" max="13325" width="16.140625" style="1" customWidth="1"/>
    <col min="13326" max="13568" width="16.5703125" style="1"/>
    <col min="13569" max="13569" width="20" style="1" customWidth="1"/>
    <col min="13570" max="13571" width="7.5703125" style="1" customWidth="1"/>
    <col min="13572" max="13572" width="14.140625" style="1" customWidth="1"/>
    <col min="13573" max="13574" width="7.5703125" style="1" customWidth="1"/>
    <col min="13575" max="13575" width="17.5703125" style="1" customWidth="1"/>
    <col min="13576" max="13577" width="7.5703125" style="1" customWidth="1"/>
    <col min="13578" max="13578" width="14.140625" style="1" customWidth="1"/>
    <col min="13579" max="13580" width="7.5703125" style="1" customWidth="1"/>
    <col min="13581" max="13581" width="16.140625" style="1" customWidth="1"/>
    <col min="13582" max="13824" width="16.5703125" style="1"/>
    <col min="13825" max="13825" width="20" style="1" customWidth="1"/>
    <col min="13826" max="13827" width="7.5703125" style="1" customWidth="1"/>
    <col min="13828" max="13828" width="14.140625" style="1" customWidth="1"/>
    <col min="13829" max="13830" width="7.5703125" style="1" customWidth="1"/>
    <col min="13831" max="13831" width="17.5703125" style="1" customWidth="1"/>
    <col min="13832" max="13833" width="7.5703125" style="1" customWidth="1"/>
    <col min="13834" max="13834" width="14.140625" style="1" customWidth="1"/>
    <col min="13835" max="13836" width="7.5703125" style="1" customWidth="1"/>
    <col min="13837" max="13837" width="16.140625" style="1" customWidth="1"/>
    <col min="13838" max="14080" width="16.5703125" style="1"/>
    <col min="14081" max="14081" width="20" style="1" customWidth="1"/>
    <col min="14082" max="14083" width="7.5703125" style="1" customWidth="1"/>
    <col min="14084" max="14084" width="14.140625" style="1" customWidth="1"/>
    <col min="14085" max="14086" width="7.5703125" style="1" customWidth="1"/>
    <col min="14087" max="14087" width="17.5703125" style="1" customWidth="1"/>
    <col min="14088" max="14089" width="7.5703125" style="1" customWidth="1"/>
    <col min="14090" max="14090" width="14.140625" style="1" customWidth="1"/>
    <col min="14091" max="14092" width="7.5703125" style="1" customWidth="1"/>
    <col min="14093" max="14093" width="16.140625" style="1" customWidth="1"/>
    <col min="14094" max="14336" width="16.5703125" style="1"/>
    <col min="14337" max="14337" width="20" style="1" customWidth="1"/>
    <col min="14338" max="14339" width="7.5703125" style="1" customWidth="1"/>
    <col min="14340" max="14340" width="14.140625" style="1" customWidth="1"/>
    <col min="14341" max="14342" width="7.5703125" style="1" customWidth="1"/>
    <col min="14343" max="14343" width="17.5703125" style="1" customWidth="1"/>
    <col min="14344" max="14345" width="7.5703125" style="1" customWidth="1"/>
    <col min="14346" max="14346" width="14.140625" style="1" customWidth="1"/>
    <col min="14347" max="14348" width="7.5703125" style="1" customWidth="1"/>
    <col min="14349" max="14349" width="16.140625" style="1" customWidth="1"/>
    <col min="14350" max="14592" width="16.5703125" style="1"/>
    <col min="14593" max="14593" width="20" style="1" customWidth="1"/>
    <col min="14594" max="14595" width="7.5703125" style="1" customWidth="1"/>
    <col min="14596" max="14596" width="14.140625" style="1" customWidth="1"/>
    <col min="14597" max="14598" width="7.5703125" style="1" customWidth="1"/>
    <col min="14599" max="14599" width="17.5703125" style="1" customWidth="1"/>
    <col min="14600" max="14601" width="7.5703125" style="1" customWidth="1"/>
    <col min="14602" max="14602" width="14.140625" style="1" customWidth="1"/>
    <col min="14603" max="14604" width="7.5703125" style="1" customWidth="1"/>
    <col min="14605" max="14605" width="16.140625" style="1" customWidth="1"/>
    <col min="14606" max="14848" width="16.5703125" style="1"/>
    <col min="14849" max="14849" width="20" style="1" customWidth="1"/>
    <col min="14850" max="14851" width="7.5703125" style="1" customWidth="1"/>
    <col min="14852" max="14852" width="14.140625" style="1" customWidth="1"/>
    <col min="14853" max="14854" width="7.5703125" style="1" customWidth="1"/>
    <col min="14855" max="14855" width="17.5703125" style="1" customWidth="1"/>
    <col min="14856" max="14857" width="7.5703125" style="1" customWidth="1"/>
    <col min="14858" max="14858" width="14.140625" style="1" customWidth="1"/>
    <col min="14859" max="14860" width="7.5703125" style="1" customWidth="1"/>
    <col min="14861" max="14861" width="16.140625" style="1" customWidth="1"/>
    <col min="14862" max="15104" width="16.5703125" style="1"/>
    <col min="15105" max="15105" width="20" style="1" customWidth="1"/>
    <col min="15106" max="15107" width="7.5703125" style="1" customWidth="1"/>
    <col min="15108" max="15108" width="14.140625" style="1" customWidth="1"/>
    <col min="15109" max="15110" width="7.5703125" style="1" customWidth="1"/>
    <col min="15111" max="15111" width="17.5703125" style="1" customWidth="1"/>
    <col min="15112" max="15113" width="7.5703125" style="1" customWidth="1"/>
    <col min="15114" max="15114" width="14.140625" style="1" customWidth="1"/>
    <col min="15115" max="15116" width="7.5703125" style="1" customWidth="1"/>
    <col min="15117" max="15117" width="16.140625" style="1" customWidth="1"/>
    <col min="15118" max="15360" width="16.5703125" style="1"/>
    <col min="15361" max="15361" width="20" style="1" customWidth="1"/>
    <col min="15362" max="15363" width="7.5703125" style="1" customWidth="1"/>
    <col min="15364" max="15364" width="14.140625" style="1" customWidth="1"/>
    <col min="15365" max="15366" width="7.5703125" style="1" customWidth="1"/>
    <col min="15367" max="15367" width="17.5703125" style="1" customWidth="1"/>
    <col min="15368" max="15369" width="7.5703125" style="1" customWidth="1"/>
    <col min="15370" max="15370" width="14.140625" style="1" customWidth="1"/>
    <col min="15371" max="15372" width="7.5703125" style="1" customWidth="1"/>
    <col min="15373" max="15373" width="16.140625" style="1" customWidth="1"/>
    <col min="15374" max="15616" width="16.5703125" style="1"/>
    <col min="15617" max="15617" width="20" style="1" customWidth="1"/>
    <col min="15618" max="15619" width="7.5703125" style="1" customWidth="1"/>
    <col min="15620" max="15620" width="14.140625" style="1" customWidth="1"/>
    <col min="15621" max="15622" width="7.5703125" style="1" customWidth="1"/>
    <col min="15623" max="15623" width="17.5703125" style="1" customWidth="1"/>
    <col min="15624" max="15625" width="7.5703125" style="1" customWidth="1"/>
    <col min="15626" max="15626" width="14.140625" style="1" customWidth="1"/>
    <col min="15627" max="15628" width="7.5703125" style="1" customWidth="1"/>
    <col min="15629" max="15629" width="16.140625" style="1" customWidth="1"/>
    <col min="15630" max="15872" width="16.5703125" style="1"/>
    <col min="15873" max="15873" width="20" style="1" customWidth="1"/>
    <col min="15874" max="15875" width="7.5703125" style="1" customWidth="1"/>
    <col min="15876" max="15876" width="14.140625" style="1" customWidth="1"/>
    <col min="15877" max="15878" width="7.5703125" style="1" customWidth="1"/>
    <col min="15879" max="15879" width="17.5703125" style="1" customWidth="1"/>
    <col min="15880" max="15881" width="7.5703125" style="1" customWidth="1"/>
    <col min="15882" max="15882" width="14.140625" style="1" customWidth="1"/>
    <col min="15883" max="15884" width="7.5703125" style="1" customWidth="1"/>
    <col min="15885" max="15885" width="16.140625" style="1" customWidth="1"/>
    <col min="15886" max="16128" width="16.5703125" style="1"/>
    <col min="16129" max="16129" width="20" style="1" customWidth="1"/>
    <col min="16130" max="16131" width="7.5703125" style="1" customWidth="1"/>
    <col min="16132" max="16132" width="14.140625" style="1" customWidth="1"/>
    <col min="16133" max="16134" width="7.5703125" style="1" customWidth="1"/>
    <col min="16135" max="16135" width="17.5703125" style="1" customWidth="1"/>
    <col min="16136" max="16137" width="7.5703125" style="1" customWidth="1"/>
    <col min="16138" max="16138" width="14.140625" style="1" customWidth="1"/>
    <col min="16139" max="16140" width="7.5703125" style="1" customWidth="1"/>
    <col min="16141" max="16141" width="16.140625" style="1" customWidth="1"/>
    <col min="16142" max="16384" width="16.5703125" style="1"/>
  </cols>
  <sheetData>
    <row r="1" spans="1:15" ht="12.75" customHeight="1" x14ac:dyDescent="0.25">
      <c r="A1" s="57" t="s">
        <v>34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5" ht="12.75" customHeight="1" x14ac:dyDescent="0.25">
      <c r="A2" s="58" t="s">
        <v>0</v>
      </c>
      <c r="B2" s="65" t="s">
        <v>1</v>
      </c>
      <c r="C2" s="65"/>
      <c r="D2" s="65"/>
      <c r="E2" s="65" t="s">
        <v>2</v>
      </c>
      <c r="F2" s="65"/>
      <c r="G2" s="65"/>
      <c r="H2" s="65" t="s">
        <v>3</v>
      </c>
      <c r="I2" s="65"/>
      <c r="J2" s="65"/>
      <c r="K2" s="59" t="s">
        <v>4</v>
      </c>
      <c r="L2" s="60"/>
      <c r="M2" s="61"/>
    </row>
    <row r="3" spans="1:15" ht="12.75" x14ac:dyDescent="0.25">
      <c r="A3" s="58"/>
      <c r="B3" s="2" t="s">
        <v>5</v>
      </c>
      <c r="C3" s="2" t="s">
        <v>6</v>
      </c>
      <c r="D3" s="3" t="s">
        <v>7</v>
      </c>
      <c r="E3" s="2" t="s">
        <v>5</v>
      </c>
      <c r="F3" s="2" t="s">
        <v>6</v>
      </c>
      <c r="G3" s="3" t="s">
        <v>7</v>
      </c>
      <c r="H3" s="2" t="s">
        <v>5</v>
      </c>
      <c r="I3" s="2" t="s">
        <v>6</v>
      </c>
      <c r="J3" s="3" t="s">
        <v>7</v>
      </c>
      <c r="K3" s="2" t="s">
        <v>5</v>
      </c>
      <c r="L3" s="2" t="s">
        <v>6</v>
      </c>
      <c r="M3" s="4" t="s">
        <v>7</v>
      </c>
    </row>
    <row r="4" spans="1:15" ht="24.95" customHeight="1" x14ac:dyDescent="0.25">
      <c r="A4" s="5" t="s">
        <v>35</v>
      </c>
      <c r="B4" s="6">
        <f>'[2]OCT 14'!A21</f>
        <v>17</v>
      </c>
      <c r="C4" s="6">
        <f>'[2]OCT 14'!J22</f>
        <v>19</v>
      </c>
      <c r="D4" s="7">
        <f>'[2]OCT 14'!K22</f>
        <v>5711</v>
      </c>
      <c r="E4" s="6">
        <f>'[2]OCT 14'!A116</f>
        <v>94</v>
      </c>
      <c r="F4" s="6">
        <f>'[2]OCT 14'!J117</f>
        <v>100</v>
      </c>
      <c r="G4" s="7">
        <f>'[2]OCT 14'!K117</f>
        <v>268771.55</v>
      </c>
      <c r="H4" s="6">
        <f>'[2]OCT 14'!A131</f>
        <v>13</v>
      </c>
      <c r="I4" s="6">
        <v>13</v>
      </c>
      <c r="J4" s="7">
        <f>'[2]OCT 14'!K132</f>
        <v>85383</v>
      </c>
      <c r="K4" s="6">
        <f t="shared" ref="K4:M16" si="0">B4+E4+H4</f>
        <v>124</v>
      </c>
      <c r="L4" s="8">
        <f t="shared" si="0"/>
        <v>132</v>
      </c>
      <c r="M4" s="7">
        <f>D4+G4+J4</f>
        <v>359865.55</v>
      </c>
    </row>
    <row r="5" spans="1:15" ht="24.95" customHeight="1" x14ac:dyDescent="0.25">
      <c r="A5" s="5" t="s">
        <v>36</v>
      </c>
      <c r="B5" s="6">
        <f>'[2]Nov 14'!A10</f>
        <v>6</v>
      </c>
      <c r="C5" s="6">
        <v>6</v>
      </c>
      <c r="D5" s="7">
        <f>'[2]Nov 14'!K11</f>
        <v>1538.5</v>
      </c>
      <c r="E5" s="6">
        <f>'[2]Nov 14'!A44</f>
        <v>33</v>
      </c>
      <c r="F5" s="6">
        <f>'[2]Nov 14'!J45</f>
        <v>34</v>
      </c>
      <c r="G5" s="7">
        <f>'[2]Nov 14'!K45</f>
        <v>157197.75</v>
      </c>
      <c r="H5" s="6">
        <v>0</v>
      </c>
      <c r="I5" s="6">
        <v>0</v>
      </c>
      <c r="J5" s="7">
        <v>0</v>
      </c>
      <c r="K5" s="6">
        <f t="shared" si="0"/>
        <v>39</v>
      </c>
      <c r="L5" s="8">
        <f t="shared" si="0"/>
        <v>40</v>
      </c>
      <c r="M5" s="7">
        <f t="shared" si="0"/>
        <v>158736.25</v>
      </c>
      <c r="N5" s="10"/>
    </row>
    <row r="6" spans="1:15" ht="24.95" customHeight="1" x14ac:dyDescent="0.25">
      <c r="A6" s="5" t="s">
        <v>37</v>
      </c>
      <c r="B6" s="6">
        <f>'[2]Dec 14'!A10</f>
        <v>6</v>
      </c>
      <c r="C6" s="8">
        <v>6</v>
      </c>
      <c r="D6" s="7">
        <f>'[2]Dec 14'!K11</f>
        <v>1347.25</v>
      </c>
      <c r="E6" s="6">
        <f>'[2]Dec 14'!A30</f>
        <v>19</v>
      </c>
      <c r="F6" s="6">
        <f>'[2]Dec 14'!J31</f>
        <v>23</v>
      </c>
      <c r="G6" s="7">
        <f>'[2]Dec 14'!K31</f>
        <v>85986.7</v>
      </c>
      <c r="H6" s="6">
        <v>0</v>
      </c>
      <c r="I6" s="6">
        <v>0</v>
      </c>
      <c r="J6" s="7">
        <v>0</v>
      </c>
      <c r="K6" s="6">
        <f t="shared" si="0"/>
        <v>25</v>
      </c>
      <c r="L6" s="8">
        <f t="shared" si="0"/>
        <v>29</v>
      </c>
      <c r="M6" s="7">
        <f t="shared" si="0"/>
        <v>87333.95</v>
      </c>
    </row>
    <row r="7" spans="1:15" ht="24.95" customHeight="1" x14ac:dyDescent="0.25">
      <c r="A7" s="5" t="s">
        <v>38</v>
      </c>
      <c r="B7" s="6">
        <f>'[2]Jan 15'!A17</f>
        <v>13</v>
      </c>
      <c r="C7" s="8">
        <f>'[2]Jan 15'!J18</f>
        <v>13</v>
      </c>
      <c r="D7" s="7">
        <f>'[2]Jan 15'!K18</f>
        <v>3127.45</v>
      </c>
      <c r="E7" s="6">
        <f>'[2]Jan 15'!A49</f>
        <v>31</v>
      </c>
      <c r="F7" s="6">
        <v>34</v>
      </c>
      <c r="G7" s="7">
        <f>'[2]Jan 15'!K50</f>
        <v>70913.850000000006</v>
      </c>
      <c r="H7" s="6">
        <f>'[2]Jan 15'!A62</f>
        <v>11</v>
      </c>
      <c r="I7" s="6">
        <v>11</v>
      </c>
      <c r="J7" s="7">
        <f>'[2]Jan 15'!K63</f>
        <v>75951</v>
      </c>
      <c r="K7" s="6">
        <f t="shared" si="0"/>
        <v>55</v>
      </c>
      <c r="L7" s="6">
        <f t="shared" si="0"/>
        <v>58</v>
      </c>
      <c r="M7" s="7">
        <f t="shared" si="0"/>
        <v>149992.29999999999</v>
      </c>
      <c r="N7" s="10"/>
    </row>
    <row r="8" spans="1:15" ht="24.95" customHeight="1" x14ac:dyDescent="0.25">
      <c r="A8" s="5" t="s">
        <v>39</v>
      </c>
      <c r="B8" s="6">
        <v>1</v>
      </c>
      <c r="C8" s="6">
        <v>1</v>
      </c>
      <c r="D8" s="7">
        <f>'[2]Feb 15'!K6</f>
        <v>301.5</v>
      </c>
      <c r="E8" s="6">
        <v>12</v>
      </c>
      <c r="F8" s="6">
        <f>'[2]Feb 15'!J19</f>
        <v>14</v>
      </c>
      <c r="G8" s="7">
        <f>'[2]Feb 15'!K19</f>
        <v>38345.15</v>
      </c>
      <c r="H8" s="6">
        <v>9</v>
      </c>
      <c r="I8" s="6">
        <v>9</v>
      </c>
      <c r="J8" s="7">
        <f>'[2]Feb 15'!K30</f>
        <v>60687</v>
      </c>
      <c r="K8" s="6">
        <f t="shared" si="0"/>
        <v>22</v>
      </c>
      <c r="L8" s="6">
        <f t="shared" si="0"/>
        <v>24</v>
      </c>
      <c r="M8" s="7">
        <f t="shared" si="0"/>
        <v>99333.65</v>
      </c>
      <c r="N8" s="10"/>
    </row>
    <row r="9" spans="1:15" ht="24.95" customHeight="1" x14ac:dyDescent="0.25">
      <c r="A9" s="5" t="s">
        <v>40</v>
      </c>
      <c r="B9" s="6">
        <f>'[2]mar 15'!A10</f>
        <v>6</v>
      </c>
      <c r="C9" s="6">
        <v>7</v>
      </c>
      <c r="D9" s="7">
        <f>'[2]mar 15'!K11</f>
        <v>2146</v>
      </c>
      <c r="E9" s="6">
        <f>'[2]mar 15'!A19</f>
        <v>8</v>
      </c>
      <c r="F9" s="6">
        <v>8</v>
      </c>
      <c r="G9" s="7">
        <f>'[2]mar 15'!K20</f>
        <v>44998.850000000006</v>
      </c>
      <c r="H9" s="6">
        <v>6</v>
      </c>
      <c r="I9" s="6">
        <v>6</v>
      </c>
      <c r="J9" s="7">
        <f>'[2]mar 15'!K28</f>
        <v>38916</v>
      </c>
      <c r="K9" s="6">
        <f>B9+E9+H9</f>
        <v>20</v>
      </c>
      <c r="L9" s="6">
        <f>C9+F9+I9</f>
        <v>21</v>
      </c>
      <c r="M9" s="7">
        <f>D9+G9+J9</f>
        <v>86060.85</v>
      </c>
      <c r="N9" s="11"/>
      <c r="O9" s="11"/>
    </row>
    <row r="10" spans="1:15" ht="24.95" customHeight="1" x14ac:dyDescent="0.25">
      <c r="A10" s="5" t="s">
        <v>41</v>
      </c>
      <c r="B10" s="6">
        <v>2</v>
      </c>
      <c r="C10" s="6">
        <v>2</v>
      </c>
      <c r="D10" s="7">
        <f>'[2]Apr 15'!K7</f>
        <v>544.5</v>
      </c>
      <c r="E10" s="6">
        <v>48</v>
      </c>
      <c r="F10" s="6">
        <v>48</v>
      </c>
      <c r="G10" s="7">
        <f>'[2]Apr 15'!K56</f>
        <v>164095.04999999996</v>
      </c>
      <c r="H10" s="6">
        <v>0</v>
      </c>
      <c r="I10" s="6">
        <v>0</v>
      </c>
      <c r="J10" s="7">
        <v>0</v>
      </c>
      <c r="K10" s="6">
        <f t="shared" si="0"/>
        <v>50</v>
      </c>
      <c r="L10" s="6">
        <f t="shared" si="0"/>
        <v>50</v>
      </c>
      <c r="M10" s="7">
        <f t="shared" si="0"/>
        <v>164639.54999999996</v>
      </c>
      <c r="N10" s="12"/>
    </row>
    <row r="11" spans="1:15" ht="24.95" customHeight="1" x14ac:dyDescent="0.25">
      <c r="A11" s="5" t="s">
        <v>42</v>
      </c>
      <c r="B11" s="6">
        <v>1</v>
      </c>
      <c r="C11" s="6">
        <v>1</v>
      </c>
      <c r="D11" s="7">
        <f>'[2]May 15'!K6</f>
        <v>190</v>
      </c>
      <c r="E11" s="6">
        <f>'[2]May 15'!A19</f>
        <v>13</v>
      </c>
      <c r="F11" s="6">
        <f>'[2]May 15'!J20</f>
        <v>13</v>
      </c>
      <c r="G11" s="7">
        <f>'[2]May 15'!K20</f>
        <v>49649.35</v>
      </c>
      <c r="H11" s="6">
        <f>'[2]May 15'!A29</f>
        <v>8</v>
      </c>
      <c r="I11" s="6">
        <f>'[2]May 15'!J30</f>
        <v>8</v>
      </c>
      <c r="J11" s="7">
        <f>'[2]May 15'!K30</f>
        <v>53379</v>
      </c>
      <c r="K11" s="6">
        <f t="shared" si="0"/>
        <v>22</v>
      </c>
      <c r="L11" s="6">
        <f t="shared" si="0"/>
        <v>22</v>
      </c>
      <c r="M11" s="7">
        <f t="shared" si="0"/>
        <v>103218.35</v>
      </c>
      <c r="N11" s="10"/>
    </row>
    <row r="12" spans="1:15" ht="24.95" customHeight="1" x14ac:dyDescent="0.25">
      <c r="A12" s="5" t="s">
        <v>43</v>
      </c>
      <c r="B12" s="6">
        <f>'[2]May 15 (Grad)'!A9</f>
        <v>5</v>
      </c>
      <c r="C12" s="6">
        <v>5</v>
      </c>
      <c r="D12" s="7">
        <f>'[2]May 15 (Grad)'!K10</f>
        <v>1178.5</v>
      </c>
      <c r="E12" s="6">
        <f>'[2]May 15 (Grad)'!A62</f>
        <v>52</v>
      </c>
      <c r="F12" s="6">
        <f>'[2]May 15 (Grad)'!J63</f>
        <v>65</v>
      </c>
      <c r="G12" s="7">
        <f>'[2]May 15 (Grad)'!K63</f>
        <v>221703.1</v>
      </c>
      <c r="H12" s="6">
        <v>0</v>
      </c>
      <c r="I12" s="6">
        <v>0</v>
      </c>
      <c r="J12" s="7">
        <v>0</v>
      </c>
      <c r="K12" s="6">
        <f t="shared" si="0"/>
        <v>57</v>
      </c>
      <c r="L12" s="6">
        <f t="shared" si="0"/>
        <v>70</v>
      </c>
      <c r="M12" s="7">
        <f t="shared" si="0"/>
        <v>222881.6</v>
      </c>
      <c r="N12" s="10"/>
    </row>
    <row r="13" spans="1:15" ht="24.95" customHeight="1" x14ac:dyDescent="0.25">
      <c r="A13" s="5" t="s">
        <v>44</v>
      </c>
      <c r="B13" s="6">
        <v>0</v>
      </c>
      <c r="C13" s="6">
        <v>0</v>
      </c>
      <c r="D13" s="7">
        <v>0</v>
      </c>
      <c r="E13" s="6">
        <v>0</v>
      </c>
      <c r="F13" s="6">
        <v>0</v>
      </c>
      <c r="G13" s="7">
        <v>0</v>
      </c>
      <c r="H13" s="6">
        <v>5</v>
      </c>
      <c r="I13" s="6">
        <v>5</v>
      </c>
      <c r="J13" s="7">
        <f>'[2]Jun 15'!K11</f>
        <v>31410</v>
      </c>
      <c r="K13" s="6">
        <f t="shared" si="0"/>
        <v>5</v>
      </c>
      <c r="L13" s="6">
        <f t="shared" si="0"/>
        <v>5</v>
      </c>
      <c r="M13" s="7">
        <f t="shared" si="0"/>
        <v>31410</v>
      </c>
    </row>
    <row r="14" spans="1:15" ht="24.95" customHeight="1" x14ac:dyDescent="0.25">
      <c r="A14" s="5" t="s">
        <v>45</v>
      </c>
      <c r="B14" s="6">
        <f>'[2]Jul 15'!A18</f>
        <v>14</v>
      </c>
      <c r="C14" s="6">
        <f>'[2]Jul 15'!J19</f>
        <v>14</v>
      </c>
      <c r="D14" s="7">
        <f>'[2]Jul 15'!K19</f>
        <v>3375.2</v>
      </c>
      <c r="E14" s="6">
        <f>'[2]Jul 15'!A86</f>
        <v>67</v>
      </c>
      <c r="F14" s="6">
        <f>'[2]Jul 15'!J87</f>
        <v>76</v>
      </c>
      <c r="G14" s="7">
        <f>'[2]Jul 15'!K87</f>
        <v>171260.60000000003</v>
      </c>
      <c r="H14" s="6">
        <v>8</v>
      </c>
      <c r="I14" s="6">
        <v>8</v>
      </c>
      <c r="J14" s="7">
        <f>'[2]Jul 15'!K96</f>
        <v>48600</v>
      </c>
      <c r="K14" s="6">
        <f t="shared" si="0"/>
        <v>89</v>
      </c>
      <c r="L14" s="6">
        <f t="shared" si="0"/>
        <v>98</v>
      </c>
      <c r="M14" s="7">
        <f t="shared" si="0"/>
        <v>223235.80000000005</v>
      </c>
      <c r="N14" s="10"/>
    </row>
    <row r="15" spans="1:15" ht="24.95" customHeight="1" x14ac:dyDescent="0.25">
      <c r="A15" s="5" t="s">
        <v>46</v>
      </c>
      <c r="B15" s="6">
        <v>0</v>
      </c>
      <c r="C15" s="6">
        <v>0</v>
      </c>
      <c r="D15" s="7">
        <v>0</v>
      </c>
      <c r="E15" s="6">
        <v>20</v>
      </c>
      <c r="F15" s="6">
        <v>24</v>
      </c>
      <c r="G15" s="7">
        <f>'[2]Aug 15'!K25</f>
        <v>42103.049999999996</v>
      </c>
      <c r="H15" s="6">
        <v>0</v>
      </c>
      <c r="I15" s="6">
        <v>0</v>
      </c>
      <c r="J15" s="7">
        <v>0</v>
      </c>
      <c r="K15" s="6">
        <f t="shared" si="0"/>
        <v>20</v>
      </c>
      <c r="L15" s="6">
        <f t="shared" si="0"/>
        <v>24</v>
      </c>
      <c r="M15" s="7">
        <f>D15+G15+J15</f>
        <v>42103.049999999996</v>
      </c>
      <c r="N15" s="10"/>
    </row>
    <row r="16" spans="1:15" ht="24.95" customHeight="1" x14ac:dyDescent="0.25">
      <c r="A16" s="13" t="s">
        <v>8</v>
      </c>
      <c r="B16" s="14">
        <f t="shared" ref="B16:J16" si="1">B4+B5+B6+B7+B8+B9+B10+B11+B13+B14+B15</f>
        <v>66</v>
      </c>
      <c r="C16" s="14">
        <f t="shared" si="1"/>
        <v>69</v>
      </c>
      <c r="D16" s="15">
        <f t="shared" si="1"/>
        <v>18281.400000000001</v>
      </c>
      <c r="E16" s="14">
        <f t="shared" si="1"/>
        <v>345</v>
      </c>
      <c r="F16" s="14">
        <f t="shared" si="1"/>
        <v>374</v>
      </c>
      <c r="G16" s="15">
        <f t="shared" si="1"/>
        <v>1093321.8999999999</v>
      </c>
      <c r="H16" s="14">
        <f t="shared" si="1"/>
        <v>60</v>
      </c>
      <c r="I16" s="14">
        <f t="shared" si="1"/>
        <v>60</v>
      </c>
      <c r="J16" s="14">
        <f t="shared" si="1"/>
        <v>394326</v>
      </c>
      <c r="K16" s="14">
        <f t="shared" si="0"/>
        <v>471</v>
      </c>
      <c r="L16" s="14">
        <f t="shared" si="0"/>
        <v>503</v>
      </c>
      <c r="M16" s="66">
        <f t="shared" si="0"/>
        <v>1505929.2999999998</v>
      </c>
    </row>
    <row r="17" spans="1:14" ht="24.95" customHeight="1" x14ac:dyDescent="0.25">
      <c r="A17" s="42" t="s">
        <v>9</v>
      </c>
      <c r="B17" s="62">
        <f>2000000-M16</f>
        <v>494070.70000000019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4"/>
      <c r="N17" s="10"/>
    </row>
    <row r="18" spans="1:14" ht="24.95" customHeight="1" x14ac:dyDescent="0.25"/>
    <row r="19" spans="1:14" ht="25.5" customHeight="1" x14ac:dyDescent="0.25">
      <c r="A19" s="56" t="s">
        <v>10</v>
      </c>
      <c r="B19" s="56"/>
    </row>
  </sheetData>
  <mergeCells count="8">
    <mergeCell ref="A1:M1"/>
    <mergeCell ref="A2:A3"/>
    <mergeCell ref="B2:D2"/>
    <mergeCell ref="E2:G2"/>
    <mergeCell ref="H2:J2"/>
    <mergeCell ref="K2:M2"/>
    <mergeCell ref="B17:M17"/>
    <mergeCell ref="A19:B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สรุปแยกตามภาควิชา-หลักสูตร</vt:lpstr>
      <vt:lpstr>สรุป(แยกรายเดือน)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John_Nonlen</cp:lastModifiedBy>
  <dcterms:created xsi:type="dcterms:W3CDTF">2014-01-28T03:14:06Z</dcterms:created>
  <dcterms:modified xsi:type="dcterms:W3CDTF">2015-09-08T07:03:40Z</dcterms:modified>
</cp:coreProperties>
</file>