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  <sheet name="เนื้อหา" sheetId="6" r:id="rId3"/>
  </sheets>
  <definedNames>
    <definedName name="_xlnm._FilterDatabase" localSheetId="2" hidden="1">เนื้อหา!$A$3:$D$32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C32" i="6" l="1"/>
  <c r="D4" i="6" s="1"/>
  <c r="D15" i="6" l="1"/>
  <c r="D11" i="6"/>
  <c r="D26" i="6"/>
  <c r="D8" i="6"/>
  <c r="D30" i="6"/>
  <c r="D10" i="6"/>
  <c r="D6" i="6"/>
  <c r="D29" i="6"/>
  <c r="D18" i="6"/>
  <c r="D13" i="6"/>
  <c r="D7" i="6"/>
  <c r="D31" i="6"/>
  <c r="D24" i="6"/>
  <c r="D17" i="6"/>
  <c r="D5" i="6"/>
  <c r="D22" i="6"/>
  <c r="D21" i="6"/>
  <c r="D19" i="6"/>
  <c r="D14" i="6"/>
  <c r="D25" i="6"/>
  <c r="D20" i="6"/>
  <c r="D28" i="6"/>
  <c r="D16" i="6"/>
  <c r="D12" i="6"/>
  <c r="D27" i="6"/>
  <c r="D23" i="6"/>
  <c r="D9" i="6"/>
  <c r="D11" i="7"/>
  <c r="D32" i="6" l="1"/>
  <c r="C11" i="4" l="1"/>
  <c r="D4" i="4" s="1"/>
  <c r="D8" i="4" l="1"/>
  <c r="D10" i="4"/>
  <c r="D7" i="4"/>
  <c r="D12" i="7"/>
  <c r="D10" i="7"/>
  <c r="D9" i="7"/>
  <c r="D7" i="7"/>
  <c r="D8" i="7"/>
  <c r="D6" i="7"/>
  <c r="D5" i="7"/>
  <c r="D4" i="7"/>
  <c r="D11" i="4" l="1"/>
  <c r="D9" i="4"/>
  <c r="D6" i="4"/>
  <c r="D5" i="4"/>
</calcChain>
</file>

<file path=xl/sharedStrings.xml><?xml version="1.0" encoding="utf-8"?>
<sst xmlns="http://schemas.openxmlformats.org/spreadsheetml/2006/main" count="61" uniqueCount="51">
  <si>
    <t>อาจารย์</t>
  </si>
  <si>
    <t>บุคลากร</t>
  </si>
  <si>
    <t>น.ศ.ป.ตรี (รวมนักศึกษาแพทย์ปี 2-3)</t>
  </si>
  <si>
    <t>น.ศ.ป.โท</t>
  </si>
  <si>
    <t>น.ศ.ป.เอก</t>
  </si>
  <si>
    <t>แพทย์ประจำบ้าน</t>
  </si>
  <si>
    <t>หนังสือทั่วไป</t>
  </si>
  <si>
    <t>หนังสือสำรอง</t>
  </si>
  <si>
    <t>หนังสืออ่านนอกเวลา</t>
  </si>
  <si>
    <t>รายงานการวิจัย</t>
  </si>
  <si>
    <t>วิทยานิพนธ์</t>
  </si>
  <si>
    <t xml:space="preserve">หนังสือชั้นปิด (หนังสือเก่า) </t>
  </si>
  <si>
    <t>Chemistry</t>
  </si>
  <si>
    <t>Biology</t>
  </si>
  <si>
    <t>Zoology</t>
  </si>
  <si>
    <t>Physiology</t>
  </si>
  <si>
    <t>Pharmacology</t>
  </si>
  <si>
    <t>Physics</t>
  </si>
  <si>
    <t>Parasitology</t>
  </si>
  <si>
    <t>General Works</t>
  </si>
  <si>
    <t>Education</t>
  </si>
  <si>
    <t>Agriculture</t>
  </si>
  <si>
    <t>Geology</t>
  </si>
  <si>
    <t>Biochemistry</t>
  </si>
  <si>
    <t>Clinical Pathology / Pathology</t>
  </si>
  <si>
    <t>ลำดับ</t>
  </si>
  <si>
    <t>ร้อยละ (%)</t>
  </si>
  <si>
    <t>ประเภท</t>
  </si>
  <si>
    <t>นศ.อื่นๆ (นักศึกษาหลักสูตรระยะสั้น, นักศึกษาวิทยาลัยนานาชาติ)</t>
  </si>
  <si>
    <t>ห้องสมุดต่างสถาบัน</t>
  </si>
  <si>
    <t>SET Corner</t>
  </si>
  <si>
    <t>* รวมจำนวนการยืมต่อ</t>
  </si>
  <si>
    <t>Anatomy</t>
  </si>
  <si>
    <t>Environmental Science / Ecology</t>
  </si>
  <si>
    <t>Language</t>
  </si>
  <si>
    <t>Medicine / Public Health</t>
  </si>
  <si>
    <t>Microbiology</t>
  </si>
  <si>
    <t>Music</t>
  </si>
  <si>
    <t>Social Science</t>
  </si>
  <si>
    <t>Technology / Engineering</t>
  </si>
  <si>
    <t>Fiction / Short Stories</t>
  </si>
  <si>
    <t>Fine Art</t>
  </si>
  <si>
    <t>Antropology / Folklore / Customs</t>
  </si>
  <si>
    <t>สถิติการยืมทรัพยากรห้องสมุด ประจำปี พ.ศ. 2556
(แยกตามประเภททรัพยากร)</t>
  </si>
  <si>
    <t>จำนวน (เล่ม)</t>
  </si>
  <si>
    <t>สถิติการยืมทรัพยากรห้องสมุด ประจำปี พ.ศ. 2556
(แยกตามประเภทเนื้อหาของทรัพยากร)</t>
  </si>
  <si>
    <t>Librarian / Information Science</t>
  </si>
  <si>
    <t>Philosophy / Psychology</t>
  </si>
  <si>
    <t>Mathematics</t>
  </si>
  <si>
    <t>Geography / History</t>
  </si>
  <si>
    <t>สถิติการยืมทรัพยากรห้องสมุด ประจำปี พ.ศ. 2556 (แยกตามประเภทสมาชิก)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</si>
</sst>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_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164" fontId="2" fillId="0" borderId="0" xfId="0" applyNumberFormat="1" applyFont="1"/>
    <xf numFmtId="2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1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2" width="23" style="1" bestFit="1" customWidth="1"/>
    <col min="3" max="3" width="17.7109375" style="1" bestFit="1" customWidth="1"/>
    <col min="4" max="4" width="16.28515625" style="1" bestFit="1" customWidth="1"/>
    <col min="5" max="16384" width="9.140625" style="1"/>
  </cols>
  <sheetData>
    <row r="1" spans="1:4" ht="50.1" customHeight="1" x14ac:dyDescent="0.55000000000000004">
      <c r="A1" s="28" t="s">
        <v>43</v>
      </c>
      <c r="B1" s="28"/>
      <c r="C1" s="28"/>
      <c r="D1" s="28"/>
    </row>
    <row r="3" spans="1:4" x14ac:dyDescent="0.55000000000000004">
      <c r="A3" s="9" t="s">
        <v>25</v>
      </c>
      <c r="B3" s="2" t="s">
        <v>27</v>
      </c>
      <c r="C3" s="3" t="s">
        <v>44</v>
      </c>
      <c r="D3" s="3" t="s">
        <v>26</v>
      </c>
    </row>
    <row r="4" spans="1:4" x14ac:dyDescent="0.55000000000000004">
      <c r="A4" s="10">
        <v>1</v>
      </c>
      <c r="B4" s="4" t="s">
        <v>6</v>
      </c>
      <c r="C4" s="16">
        <v>18692</v>
      </c>
      <c r="D4" s="7">
        <f>C4*100/C11</f>
        <v>69.75147399059631</v>
      </c>
    </row>
    <row r="5" spans="1:4" x14ac:dyDescent="0.55000000000000004">
      <c r="A5" s="10">
        <v>2</v>
      </c>
      <c r="B5" s="4" t="s">
        <v>7</v>
      </c>
      <c r="C5" s="16">
        <v>4174</v>
      </c>
      <c r="D5" s="7">
        <f>C5*100/C11</f>
        <v>15.575789238002836</v>
      </c>
    </row>
    <row r="6" spans="1:4" x14ac:dyDescent="0.55000000000000004">
      <c r="A6" s="10">
        <v>3</v>
      </c>
      <c r="B6" s="4" t="s">
        <v>8</v>
      </c>
      <c r="C6" s="16">
        <v>3552</v>
      </c>
      <c r="D6" s="7">
        <f>C6*100/C11</f>
        <v>13.254720501529965</v>
      </c>
    </row>
    <row r="7" spans="1:4" x14ac:dyDescent="0.55000000000000004">
      <c r="A7" s="10">
        <v>4</v>
      </c>
      <c r="B7" s="4" t="s">
        <v>9</v>
      </c>
      <c r="C7" s="16">
        <v>21</v>
      </c>
      <c r="D7" s="7">
        <f>C7*100/C11</f>
        <v>7.8364057019180533E-2</v>
      </c>
    </row>
    <row r="8" spans="1:4" x14ac:dyDescent="0.55000000000000004">
      <c r="A8" s="10">
        <v>5</v>
      </c>
      <c r="B8" s="4" t="s">
        <v>10</v>
      </c>
      <c r="C8" s="16">
        <v>57</v>
      </c>
      <c r="D8" s="7">
        <f>C8*100/C11</f>
        <v>0.21270244048063289</v>
      </c>
    </row>
    <row r="9" spans="1:4" x14ac:dyDescent="0.55000000000000004">
      <c r="A9" s="10">
        <v>6</v>
      </c>
      <c r="B9" s="4" t="s">
        <v>30</v>
      </c>
      <c r="C9" s="16">
        <v>284</v>
      </c>
      <c r="D9" s="7">
        <f>C9*100/C11</f>
        <v>1.0597805806403462</v>
      </c>
    </row>
    <row r="10" spans="1:4" x14ac:dyDescent="0.55000000000000004">
      <c r="A10" s="10">
        <v>7</v>
      </c>
      <c r="B10" s="4" t="s">
        <v>11</v>
      </c>
      <c r="C10" s="16">
        <v>18</v>
      </c>
      <c r="D10" s="7">
        <f>C10*100/C11</f>
        <v>6.7169191730726177E-2</v>
      </c>
    </row>
    <row r="11" spans="1:4" x14ac:dyDescent="0.55000000000000004">
      <c r="A11" s="27" t="s">
        <v>31</v>
      </c>
      <c r="B11" s="27"/>
      <c r="C11" s="8">
        <f>SUM(C3:C10)</f>
        <v>26798</v>
      </c>
      <c r="D11" s="3">
        <f>C11*100/C11</f>
        <v>100</v>
      </c>
    </row>
    <row r="12" spans="1:4" x14ac:dyDescent="0.55000000000000004">
      <c r="C12" s="6"/>
    </row>
  </sheetData>
  <mergeCells count="2">
    <mergeCell ref="A11:B11"/>
    <mergeCell ref="A1:D1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2" width="54.140625" style="1" bestFit="1" customWidth="1"/>
    <col min="3" max="3" width="13.140625" style="1" bestFit="1" customWidth="1"/>
    <col min="4" max="4" width="16.28515625" style="1" bestFit="1" customWidth="1"/>
    <col min="5" max="16384" width="9.140625" style="1"/>
  </cols>
  <sheetData>
    <row r="1" spans="1:4" x14ac:dyDescent="0.55000000000000004">
      <c r="A1" s="29" t="s">
        <v>50</v>
      </c>
      <c r="B1" s="29"/>
      <c r="C1" s="29"/>
      <c r="D1" s="29"/>
    </row>
    <row r="2" spans="1:4" x14ac:dyDescent="0.55000000000000004">
      <c r="B2" s="11"/>
    </row>
    <row r="3" spans="1:4" x14ac:dyDescent="0.55000000000000004">
      <c r="A3" s="9" t="s">
        <v>25</v>
      </c>
      <c r="B3" s="2" t="s">
        <v>27</v>
      </c>
      <c r="C3" s="3" t="s">
        <v>44</v>
      </c>
      <c r="D3" s="3" t="s">
        <v>26</v>
      </c>
    </row>
    <row r="4" spans="1:4" x14ac:dyDescent="0.55000000000000004">
      <c r="A4" s="10">
        <v>1</v>
      </c>
      <c r="B4" s="13" t="s">
        <v>2</v>
      </c>
      <c r="C4" s="15">
        <v>12787</v>
      </c>
      <c r="D4" s="7">
        <f>C4*100/C12</f>
        <v>47.716247481155307</v>
      </c>
    </row>
    <row r="5" spans="1:4" x14ac:dyDescent="0.55000000000000004">
      <c r="A5" s="10">
        <v>2</v>
      </c>
      <c r="B5" s="13" t="s">
        <v>3</v>
      </c>
      <c r="C5" s="15">
        <v>5978</v>
      </c>
      <c r="D5" s="7">
        <f>C5*100/C12</f>
        <v>22.307634898126725</v>
      </c>
    </row>
    <row r="6" spans="1:4" x14ac:dyDescent="0.55000000000000004">
      <c r="A6" s="10">
        <v>3</v>
      </c>
      <c r="B6" s="13" t="s">
        <v>4</v>
      </c>
      <c r="C6" s="15">
        <v>3790</v>
      </c>
      <c r="D6" s="7">
        <f>C6*100/C12</f>
        <v>14.142846481080678</v>
      </c>
    </row>
    <row r="7" spans="1:4" x14ac:dyDescent="0.55000000000000004">
      <c r="A7" s="10">
        <v>4</v>
      </c>
      <c r="B7" s="13" t="s">
        <v>0</v>
      </c>
      <c r="C7" s="15">
        <v>1796</v>
      </c>
      <c r="D7" s="7">
        <f>C7*100/C12</f>
        <v>6.7019926860213452</v>
      </c>
    </row>
    <row r="8" spans="1:4" x14ac:dyDescent="0.55000000000000004">
      <c r="A8" s="10">
        <v>5</v>
      </c>
      <c r="B8" s="13" t="s">
        <v>1</v>
      </c>
      <c r="C8" s="15">
        <v>2245</v>
      </c>
      <c r="D8" s="7">
        <f>C8*100/C12</f>
        <v>8.3774908575266807</v>
      </c>
    </row>
    <row r="9" spans="1:4" x14ac:dyDescent="0.55000000000000004">
      <c r="A9" s="10">
        <v>6</v>
      </c>
      <c r="B9" s="13" t="s">
        <v>5</v>
      </c>
      <c r="C9" s="15">
        <v>40</v>
      </c>
      <c r="D9" s="7">
        <f>C9*100/C12</f>
        <v>0.14926487051272483</v>
      </c>
    </row>
    <row r="10" spans="1:4" x14ac:dyDescent="0.55000000000000004">
      <c r="A10" s="10">
        <v>7</v>
      </c>
      <c r="B10" s="13" t="s">
        <v>28</v>
      </c>
      <c r="C10" s="15">
        <v>157</v>
      </c>
      <c r="D10" s="7">
        <f>C10*100/C12</f>
        <v>0.58586461676244495</v>
      </c>
    </row>
    <row r="11" spans="1:4" x14ac:dyDescent="0.55000000000000004">
      <c r="A11" s="10">
        <v>8</v>
      </c>
      <c r="B11" s="14" t="s">
        <v>29</v>
      </c>
      <c r="C11" s="15">
        <v>5</v>
      </c>
      <c r="D11" s="7">
        <f>C11*100/C12</f>
        <v>1.8658108814090604E-2</v>
      </c>
    </row>
    <row r="12" spans="1:4" x14ac:dyDescent="0.55000000000000004">
      <c r="A12" s="27" t="s">
        <v>31</v>
      </c>
      <c r="B12" s="27"/>
      <c r="C12" s="8">
        <f>SUM(C4:C11)</f>
        <v>26798</v>
      </c>
      <c r="D12" s="12">
        <f>C12*100/C12</f>
        <v>100</v>
      </c>
    </row>
  </sheetData>
  <mergeCells count="2">
    <mergeCell ref="A1:D1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2" width="41.140625" style="1" customWidth="1"/>
    <col min="3" max="3" width="17.7109375" style="17" bestFit="1" customWidth="1"/>
    <col min="4" max="4" width="16.28515625" style="17" bestFit="1" customWidth="1"/>
    <col min="5" max="16384" width="9.140625" style="1"/>
  </cols>
  <sheetData>
    <row r="1" spans="1:4" ht="50.1" customHeight="1" x14ac:dyDescent="0.55000000000000004">
      <c r="A1" s="28" t="s">
        <v>45</v>
      </c>
      <c r="B1" s="29"/>
      <c r="C1" s="29"/>
      <c r="D1" s="29"/>
    </row>
    <row r="3" spans="1:4" x14ac:dyDescent="0.55000000000000004">
      <c r="A3" s="9" t="s">
        <v>25</v>
      </c>
      <c r="B3" s="2" t="s">
        <v>27</v>
      </c>
      <c r="C3" s="3" t="s">
        <v>44</v>
      </c>
      <c r="D3" s="3" t="s">
        <v>26</v>
      </c>
    </row>
    <row r="4" spans="1:4" x14ac:dyDescent="0.55000000000000004">
      <c r="A4" s="10">
        <v>1</v>
      </c>
      <c r="B4" s="18" t="s">
        <v>21</v>
      </c>
      <c r="C4" s="19">
        <v>62</v>
      </c>
      <c r="D4" s="20">
        <f>C4*100/C32</f>
        <v>0.2316198445905559</v>
      </c>
    </row>
    <row r="5" spans="1:4" x14ac:dyDescent="0.55000000000000004">
      <c r="A5" s="10">
        <v>2</v>
      </c>
      <c r="B5" s="21" t="s">
        <v>32</v>
      </c>
      <c r="C5" s="19">
        <v>2609</v>
      </c>
      <c r="D5" s="20">
        <f>C5*100/C32</f>
        <v>9.7467124925283919</v>
      </c>
    </row>
    <row r="6" spans="1:4" x14ac:dyDescent="0.55000000000000004">
      <c r="A6" s="10">
        <v>3</v>
      </c>
      <c r="B6" s="22" t="s">
        <v>42</v>
      </c>
      <c r="C6" s="23">
        <v>8</v>
      </c>
      <c r="D6" s="20">
        <f>C6*100/C32</f>
        <v>2.9886431560071727E-2</v>
      </c>
    </row>
    <row r="7" spans="1:4" x14ac:dyDescent="0.55000000000000004">
      <c r="A7" s="10">
        <v>4</v>
      </c>
      <c r="B7" s="18" t="s">
        <v>23</v>
      </c>
      <c r="C7" s="19">
        <v>1198</v>
      </c>
      <c r="D7" s="20">
        <f>C7*100/C32</f>
        <v>4.4754931261207416</v>
      </c>
    </row>
    <row r="8" spans="1:4" x14ac:dyDescent="0.55000000000000004">
      <c r="A8" s="10">
        <v>5</v>
      </c>
      <c r="B8" s="18" t="s">
        <v>13</v>
      </c>
      <c r="C8" s="19">
        <v>2455</v>
      </c>
      <c r="D8" s="20">
        <f>C8*100/C32</f>
        <v>9.1713986849970119</v>
      </c>
    </row>
    <row r="9" spans="1:4" x14ac:dyDescent="0.55000000000000004">
      <c r="A9" s="10">
        <v>6</v>
      </c>
      <c r="B9" s="18" t="s">
        <v>12</v>
      </c>
      <c r="C9" s="19">
        <v>2355</v>
      </c>
      <c r="D9" s="20">
        <f>C9*100/C32</f>
        <v>8.7978182904961155</v>
      </c>
    </row>
    <row r="10" spans="1:4" x14ac:dyDescent="0.55000000000000004">
      <c r="A10" s="10">
        <v>7</v>
      </c>
      <c r="B10" s="22" t="s">
        <v>24</v>
      </c>
      <c r="C10" s="23">
        <v>572</v>
      </c>
      <c r="D10" s="20">
        <f>C10*100/C32</f>
        <v>2.1368798565451286</v>
      </c>
    </row>
    <row r="11" spans="1:4" x14ac:dyDescent="0.55000000000000004">
      <c r="A11" s="10">
        <v>8</v>
      </c>
      <c r="B11" s="22" t="s">
        <v>20</v>
      </c>
      <c r="C11" s="19">
        <v>237</v>
      </c>
      <c r="D11" s="20">
        <f>C11*100/C32</f>
        <v>0.88538553496712491</v>
      </c>
    </row>
    <row r="12" spans="1:4" x14ac:dyDescent="0.55000000000000004">
      <c r="A12" s="10">
        <v>9</v>
      </c>
      <c r="B12" s="22" t="s">
        <v>33</v>
      </c>
      <c r="C12" s="23">
        <v>69</v>
      </c>
      <c r="D12" s="20">
        <f>C12*100/C32</f>
        <v>0.25777047220561866</v>
      </c>
    </row>
    <row r="13" spans="1:4" x14ac:dyDescent="0.55000000000000004">
      <c r="A13" s="10">
        <v>10</v>
      </c>
      <c r="B13" s="18" t="s">
        <v>40</v>
      </c>
      <c r="C13" s="19">
        <v>3032</v>
      </c>
      <c r="D13" s="20">
        <f>C13*100/C32</f>
        <v>11.326957561267184</v>
      </c>
    </row>
    <row r="14" spans="1:4" x14ac:dyDescent="0.55000000000000004">
      <c r="A14" s="10">
        <v>11</v>
      </c>
      <c r="B14" s="22" t="s">
        <v>41</v>
      </c>
      <c r="C14" s="23">
        <v>169</v>
      </c>
      <c r="D14" s="20">
        <f>C14*100/C32</f>
        <v>0.63135086670651519</v>
      </c>
    </row>
    <row r="15" spans="1:4" x14ac:dyDescent="0.55000000000000004">
      <c r="A15" s="10">
        <v>12</v>
      </c>
      <c r="B15" s="18" t="s">
        <v>19</v>
      </c>
      <c r="C15" s="19">
        <v>13</v>
      </c>
      <c r="D15" s="20">
        <f>C15*100/C32</f>
        <v>4.8565451285116558E-2</v>
      </c>
    </row>
    <row r="16" spans="1:4" x14ac:dyDescent="0.55000000000000004">
      <c r="A16" s="10">
        <v>13</v>
      </c>
      <c r="B16" s="22" t="s">
        <v>49</v>
      </c>
      <c r="C16" s="23">
        <v>268</v>
      </c>
      <c r="D16" s="20">
        <f>C16*100/C32</f>
        <v>1.0011954572624029</v>
      </c>
    </row>
    <row r="17" spans="1:4" x14ac:dyDescent="0.55000000000000004">
      <c r="A17" s="10">
        <v>14</v>
      </c>
      <c r="B17" s="21" t="s">
        <v>22</v>
      </c>
      <c r="C17" s="19">
        <v>29</v>
      </c>
      <c r="D17" s="20">
        <f>C17*100/C32</f>
        <v>0.10833831440526001</v>
      </c>
    </row>
    <row r="18" spans="1:4" x14ac:dyDescent="0.55000000000000004">
      <c r="A18" s="10">
        <v>15</v>
      </c>
      <c r="B18" s="18" t="s">
        <v>34</v>
      </c>
      <c r="C18" s="19">
        <v>2804</v>
      </c>
      <c r="D18" s="20">
        <f>C18*100/C32</f>
        <v>10.475194261805141</v>
      </c>
    </row>
    <row r="19" spans="1:4" x14ac:dyDescent="0.55000000000000004">
      <c r="A19" s="10">
        <v>16</v>
      </c>
      <c r="B19" s="18" t="s">
        <v>46</v>
      </c>
      <c r="C19" s="23">
        <v>24</v>
      </c>
      <c r="D19" s="20">
        <f>C19*100/C32</f>
        <v>8.9659294680215176E-2</v>
      </c>
    </row>
    <row r="20" spans="1:4" x14ac:dyDescent="0.55000000000000004">
      <c r="A20" s="10">
        <v>17</v>
      </c>
      <c r="B20" s="18" t="s">
        <v>48</v>
      </c>
      <c r="C20" s="19">
        <v>2226</v>
      </c>
      <c r="D20" s="20">
        <f>C20*100/C32</f>
        <v>8.3158995815899583</v>
      </c>
    </row>
    <row r="21" spans="1:4" x14ac:dyDescent="0.55000000000000004">
      <c r="A21" s="10">
        <v>18</v>
      </c>
      <c r="B21" s="21" t="s">
        <v>35</v>
      </c>
      <c r="C21" s="19">
        <v>1872</v>
      </c>
      <c r="D21" s="20">
        <f>C21*100/C32</f>
        <v>6.9934249850567838</v>
      </c>
    </row>
    <row r="22" spans="1:4" x14ac:dyDescent="0.55000000000000004">
      <c r="A22" s="10">
        <v>19</v>
      </c>
      <c r="B22" s="18" t="s">
        <v>36</v>
      </c>
      <c r="C22" s="19">
        <v>988</v>
      </c>
      <c r="D22" s="20">
        <f>C22*100/C32</f>
        <v>3.6909742976688582</v>
      </c>
    </row>
    <row r="23" spans="1:4" x14ac:dyDescent="0.55000000000000004">
      <c r="A23" s="10">
        <v>20</v>
      </c>
      <c r="B23" s="18" t="s">
        <v>37</v>
      </c>
      <c r="C23" s="19">
        <v>6</v>
      </c>
      <c r="D23" s="20">
        <f>C23*100/C32</f>
        <v>2.2414823670053794E-2</v>
      </c>
    </row>
    <row r="24" spans="1:4" x14ac:dyDescent="0.55000000000000004">
      <c r="A24" s="10">
        <v>21</v>
      </c>
      <c r="B24" s="18" t="s">
        <v>18</v>
      </c>
      <c r="C24" s="19">
        <v>120</v>
      </c>
      <c r="D24" s="20">
        <f>C24*100/C32</f>
        <v>0.44829647340107592</v>
      </c>
    </row>
    <row r="25" spans="1:4" x14ac:dyDescent="0.55000000000000004">
      <c r="A25" s="10">
        <v>22</v>
      </c>
      <c r="B25" s="22" t="s">
        <v>16</v>
      </c>
      <c r="C25" s="23">
        <v>460</v>
      </c>
      <c r="D25" s="20">
        <f>C25*100/C32</f>
        <v>1.7184698147041244</v>
      </c>
    </row>
    <row r="26" spans="1:4" x14ac:dyDescent="0.55000000000000004">
      <c r="A26" s="10">
        <v>23</v>
      </c>
      <c r="B26" s="22" t="s">
        <v>47</v>
      </c>
      <c r="C26" s="19">
        <v>641</v>
      </c>
      <c r="D26" s="20">
        <f>C26*100/C32</f>
        <v>2.394650328750747</v>
      </c>
    </row>
    <row r="27" spans="1:4" x14ac:dyDescent="0.55000000000000004">
      <c r="A27" s="10">
        <v>24</v>
      </c>
      <c r="B27" s="21" t="s">
        <v>17</v>
      </c>
      <c r="C27" s="19">
        <v>1745</v>
      </c>
      <c r="D27" s="20">
        <f>C27*100/C32</f>
        <v>6.5189778840406456</v>
      </c>
    </row>
    <row r="28" spans="1:4" x14ac:dyDescent="0.55000000000000004">
      <c r="A28" s="10">
        <v>25</v>
      </c>
      <c r="B28" s="21" t="s">
        <v>15</v>
      </c>
      <c r="C28" s="19">
        <v>977</v>
      </c>
      <c r="D28" s="20">
        <f>C28*100/C32</f>
        <v>3.6498804542737595</v>
      </c>
    </row>
    <row r="29" spans="1:4" x14ac:dyDescent="0.55000000000000004">
      <c r="A29" s="10">
        <v>26</v>
      </c>
      <c r="B29" s="18" t="s">
        <v>38</v>
      </c>
      <c r="C29" s="19">
        <v>1000</v>
      </c>
      <c r="D29" s="20">
        <f>C29*100/C32</f>
        <v>3.735803945008966</v>
      </c>
    </row>
    <row r="30" spans="1:4" x14ac:dyDescent="0.55000000000000004">
      <c r="A30" s="10">
        <v>27</v>
      </c>
      <c r="B30" s="22" t="s">
        <v>39</v>
      </c>
      <c r="C30" s="19">
        <v>387</v>
      </c>
      <c r="D30" s="20">
        <f>C30*100/C32</f>
        <v>1.4457561267184698</v>
      </c>
    </row>
    <row r="31" spans="1:4" x14ac:dyDescent="0.55000000000000004">
      <c r="A31" s="10">
        <v>28</v>
      </c>
      <c r="B31" s="18" t="s">
        <v>14</v>
      </c>
      <c r="C31" s="19">
        <v>442</v>
      </c>
      <c r="D31" s="20">
        <f>C31*100/C32</f>
        <v>1.651225343693963</v>
      </c>
    </row>
    <row r="32" spans="1:4" x14ac:dyDescent="0.55000000000000004">
      <c r="A32" s="24"/>
      <c r="B32" s="5" t="s">
        <v>31</v>
      </c>
      <c r="C32" s="25">
        <f>SUM(C4:C31)</f>
        <v>26768</v>
      </c>
      <c r="D32" s="26">
        <f>SUM(D4:D31)</f>
        <v>99.999999999999986</v>
      </c>
    </row>
  </sheetData>
  <sortState ref="A4:G34">
    <sortCondition ref="A5"/>
  </sortState>
  <mergeCells count="1">
    <mergeCell ref="A1:D1"/>
  </mergeCells>
  <conditionalFormatting sqref="B4:B31">
    <cfRule type="duplicateValues" dxfId="0" priority="3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ประเภท</vt:lpstr>
      <vt:lpstr>สมาชิก</vt:lpstr>
      <vt:lpstr>เนื้อหา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2018-05-01T03:23:41Z</dcterms:modified>
</cp:coreProperties>
</file>